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'Arkusz1'!$A$2:$F$36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<sst xmlns="http://schemas.openxmlformats.org/spreadsheetml/2006/main" count="36" uniqueCount="28">
  <si>
    <t>Lp.</t>
  </si>
  <si>
    <t>Podmiot otrzymujący dotację</t>
  </si>
  <si>
    <t>przedmiotowa</t>
  </si>
  <si>
    <t>podmiotowa</t>
  </si>
  <si>
    <t>Ogółem</t>
  </si>
  <si>
    <t>OGÓŁEM</t>
  </si>
  <si>
    <t>A. ZADANIA  GMINY</t>
  </si>
  <si>
    <t>I. Zadania własne</t>
  </si>
  <si>
    <t xml:space="preserve">1. </t>
  </si>
  <si>
    <t>2.</t>
  </si>
  <si>
    <t>B. ZADANIA  POWIATU</t>
  </si>
  <si>
    <t>1.</t>
  </si>
  <si>
    <t xml:space="preserve">* dotacje celowe na:     </t>
  </si>
  <si>
    <t>ZBIORCZE  ZESTAWIENIE</t>
  </si>
  <si>
    <t>MIASTO KIELCE</t>
  </si>
  <si>
    <t>w zł</t>
  </si>
  <si>
    <t>celowa*/                      (na inwestycje          i inne)</t>
  </si>
  <si>
    <t>II. Zadania realizowane przez Powiat na podstawie porozumień między jednostkami samorządu terytorialnego</t>
  </si>
  <si>
    <t>III. Zadania realizowane przez Powiat na podstawie porozumień z organami administracji rządowej</t>
  </si>
  <si>
    <t>Jednostki sektora finansów publicznych</t>
  </si>
  <si>
    <t>Jednostki spoza sektora finansów publicznych</t>
  </si>
  <si>
    <t xml:space="preserve"> - inwestycje       </t>
  </si>
  <si>
    <t xml:space="preserve"> - inne               </t>
  </si>
  <si>
    <t>Dotacje</t>
  </si>
  <si>
    <t>DOTACJI  UDZIELONYCH  Z  BUDŻETU  MIASTA</t>
  </si>
  <si>
    <t>Razem</t>
  </si>
  <si>
    <t>Tabela Nr 18</t>
  </si>
  <si>
    <t>III. Zadania z zakresu administracji rządowej zlecone Powiatowi ustawami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</si>
</sst>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\ &quot;zł&quot;;[Red]\-#,##0.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C0099"/>
      <name val="Times New Roman"/>
      <family val="1"/>
    </font>
    <font>
      <b/>
      <sz val="10"/>
      <color rgb="FFCC00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1" xfId="0" applyFont="1" applyFill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 wrapText="1"/>
    </xf>
    <xf numFmtId="3" fontId="40" fillId="0" borderId="0" xfId="0" applyNumberFormat="1" applyFont="1" applyAlignment="1">
      <alignment/>
    </xf>
    <xf numFmtId="4" fontId="40" fillId="0" borderId="10" xfId="0" applyNumberFormat="1" applyFont="1" applyBorder="1" applyAlignment="1">
      <alignment/>
    </xf>
    <xf numFmtId="4" fontId="41" fillId="0" borderId="11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0" fillId="0" borderId="11" xfId="0" applyNumberFormat="1" applyFont="1" applyFill="1" applyBorder="1" applyAlignment="1">
      <alignment horizontal="right" vertical="top" wrapText="1"/>
    </xf>
    <xf numFmtId="4" fontId="40" fillId="0" borderId="12" xfId="0" applyNumberFormat="1" applyFont="1" applyFill="1" applyBorder="1" applyAlignment="1">
      <alignment horizontal="right" vertical="top" wrapText="1"/>
    </xf>
    <xf numFmtId="4" fontId="40" fillId="0" borderId="10" xfId="0" applyNumberFormat="1" applyFont="1" applyBorder="1" applyAlignment="1">
      <alignment vertical="center"/>
    </xf>
    <xf numFmtId="4" fontId="40" fillId="0" borderId="11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Border="1" applyAlignment="1">
      <alignment horizontal="right"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right" wrapText="1"/>
    </xf>
    <xf numFmtId="4" fontId="40" fillId="0" borderId="0" xfId="0" applyNumberFormat="1" applyFont="1" applyBorder="1" applyAlignment="1">
      <alignment horizontal="right" wrapText="1"/>
    </xf>
    <xf numFmtId="4" fontId="40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7">
      <selection activeCell="C36" sqref="C36"/>
    </sheetView>
  </sheetViews>
  <sheetFormatPr defaultColWidth="9.140625" defaultRowHeight="12.75"/>
  <cols>
    <col min="1" max="1" width="4.57421875" style="1" customWidth="1"/>
    <col min="2" max="2" width="37.57421875" style="2" customWidth="1"/>
    <col min="3" max="5" width="12.28125" style="3" bestFit="1" customWidth="1"/>
    <col min="6" max="6" width="12.28125" style="4" bestFit="1" customWidth="1"/>
    <col min="7" max="7" width="12.7109375" style="1" hidden="1" customWidth="1"/>
    <col min="8" max="8" width="14.140625" style="1" customWidth="1"/>
    <col min="9" max="16384" width="9.140625" style="1" customWidth="1"/>
  </cols>
  <sheetData>
    <row r="1" spans="1:6" ht="12.75">
      <c r="A1" s="54"/>
      <c r="B1" s="55"/>
      <c r="C1" s="56"/>
      <c r="D1" s="56"/>
      <c r="E1" s="56"/>
      <c r="F1" s="57"/>
    </row>
    <row r="2" spans="1:6" ht="12.75">
      <c r="A2" s="54" t="s">
        <v>14</v>
      </c>
      <c r="B2" s="58"/>
      <c r="C2" s="56"/>
      <c r="D2" s="56"/>
      <c r="E2" s="56"/>
      <c r="F2" s="57" t="s">
        <v>26</v>
      </c>
    </row>
    <row r="3" spans="1:6" ht="19.5" customHeight="1">
      <c r="A3" s="69" t="s">
        <v>13</v>
      </c>
      <c r="B3" s="69"/>
      <c r="C3" s="69"/>
      <c r="D3" s="69"/>
      <c r="E3" s="69"/>
      <c r="F3" s="69"/>
    </row>
    <row r="4" spans="1:6" ht="18" customHeight="1">
      <c r="A4" s="70" t="s">
        <v>24</v>
      </c>
      <c r="B4" s="70"/>
      <c r="C4" s="70"/>
      <c r="D4" s="70"/>
      <c r="E4" s="70"/>
      <c r="F4" s="70"/>
    </row>
    <row r="5" spans="1:6" ht="9" customHeight="1">
      <c r="A5" s="59"/>
      <c r="B5" s="60"/>
      <c r="C5" s="61"/>
      <c r="D5" s="61"/>
      <c r="E5" s="61"/>
      <c r="F5" s="61"/>
    </row>
    <row r="6" spans="1:6" s="5" customFormat="1" ht="16.5" customHeight="1" thickBot="1">
      <c r="A6" s="59"/>
      <c r="B6" s="60"/>
      <c r="C6" s="62"/>
      <c r="D6" s="62"/>
      <c r="E6" s="62"/>
      <c r="F6" s="63" t="s">
        <v>15</v>
      </c>
    </row>
    <row r="7" spans="1:8" s="2" customFormat="1" ht="13.5" thickTop="1">
      <c r="A7" s="71" t="s">
        <v>0</v>
      </c>
      <c r="B7" s="73" t="s">
        <v>1</v>
      </c>
      <c r="C7" s="75" t="s">
        <v>23</v>
      </c>
      <c r="D7" s="76"/>
      <c r="E7" s="76"/>
      <c r="F7" s="77"/>
      <c r="H7" s="6"/>
    </row>
    <row r="8" spans="1:8" s="2" customFormat="1" ht="39" thickBot="1">
      <c r="A8" s="72"/>
      <c r="B8" s="74"/>
      <c r="C8" s="26" t="s">
        <v>2</v>
      </c>
      <c r="D8" s="26" t="s">
        <v>3</v>
      </c>
      <c r="E8" s="26" t="s">
        <v>16</v>
      </c>
      <c r="F8" s="50" t="s">
        <v>4</v>
      </c>
      <c r="H8" s="6"/>
    </row>
    <row r="9" spans="1:8" ht="14.25" thickBot="1" thickTop="1">
      <c r="A9" s="51">
        <v>1</v>
      </c>
      <c r="B9" s="52">
        <v>2</v>
      </c>
      <c r="C9" s="27">
        <v>3</v>
      </c>
      <c r="D9" s="27">
        <v>4</v>
      </c>
      <c r="E9" s="27">
        <v>5</v>
      </c>
      <c r="F9" s="53">
        <v>6</v>
      </c>
      <c r="H9" s="7"/>
    </row>
    <row r="10" spans="1:8" s="5" customFormat="1" ht="12" customHeight="1" thickTop="1">
      <c r="A10" s="34"/>
      <c r="B10" s="35"/>
      <c r="C10" s="28"/>
      <c r="D10" s="8"/>
      <c r="E10" s="8"/>
      <c r="F10" s="9"/>
      <c r="H10" s="7"/>
    </row>
    <row r="11" spans="1:8" ht="22.5" customHeight="1">
      <c r="A11" s="36"/>
      <c r="B11" s="37" t="s">
        <v>5</v>
      </c>
      <c r="C11" s="29">
        <f>SUM(C20,C12)</f>
        <v>8342000</v>
      </c>
      <c r="D11" s="29">
        <f>SUM(D20,D12)</f>
        <v>62554158.88</v>
      </c>
      <c r="E11" s="29">
        <f>SUM(E20,E12)</f>
        <v>18742114.89</v>
      </c>
      <c r="F11" s="64">
        <f>SUM(F20,F12)</f>
        <v>89638273.77000001</v>
      </c>
      <c r="G11" s="10">
        <f>C11+D11+E11</f>
        <v>89638273.77</v>
      </c>
      <c r="H11" s="11"/>
    </row>
    <row r="12" spans="1:8" ht="21" customHeight="1">
      <c r="A12" s="36"/>
      <c r="B12" s="37" t="s">
        <v>6</v>
      </c>
      <c r="C12" s="29">
        <f>C17+C14</f>
        <v>8342000</v>
      </c>
      <c r="D12" s="29">
        <f>D17+D14</f>
        <v>25812086.92</v>
      </c>
      <c r="E12" s="29">
        <f>E17+E14</f>
        <v>14263963.25</v>
      </c>
      <c r="F12" s="64">
        <f>F17+F14</f>
        <v>48418050.17</v>
      </c>
      <c r="H12" s="11"/>
    </row>
    <row r="13" spans="1:8" ht="6.75" customHeight="1">
      <c r="A13" s="36"/>
      <c r="B13" s="37"/>
      <c r="C13" s="29"/>
      <c r="D13" s="29"/>
      <c r="E13" s="29"/>
      <c r="F13" s="64"/>
      <c r="H13" s="11"/>
    </row>
    <row r="14" spans="1:8" ht="33" customHeight="1">
      <c r="A14" s="36"/>
      <c r="B14" s="37" t="s">
        <v>7</v>
      </c>
      <c r="C14" s="30">
        <f>SUM(C15:C16)</f>
        <v>8342000</v>
      </c>
      <c r="D14" s="30">
        <f>SUM(D15:D16)</f>
        <v>25812086.92</v>
      </c>
      <c r="E14" s="30">
        <f>SUM(E15:E16)</f>
        <v>14263963.25</v>
      </c>
      <c r="F14" s="65">
        <f aca="true" t="shared" si="0" ref="F14:F27">SUM(C14:E14)</f>
        <v>48418050.17</v>
      </c>
      <c r="H14" s="11"/>
    </row>
    <row r="15" spans="1:8" s="2" customFormat="1" ht="21" customHeight="1">
      <c r="A15" s="34" t="s">
        <v>8</v>
      </c>
      <c r="B15" s="38" t="s">
        <v>19</v>
      </c>
      <c r="C15" s="31">
        <v>8142000</v>
      </c>
      <c r="D15" s="31">
        <v>13785275</v>
      </c>
      <c r="E15" s="31">
        <v>6688235.66</v>
      </c>
      <c r="F15" s="66">
        <f t="shared" si="0"/>
        <v>28615510.66</v>
      </c>
      <c r="H15" s="16"/>
    </row>
    <row r="16" spans="1:8" s="2" customFormat="1" ht="27.75" customHeight="1">
      <c r="A16" s="34" t="s">
        <v>9</v>
      </c>
      <c r="B16" s="38" t="s">
        <v>20</v>
      </c>
      <c r="C16" s="31">
        <v>200000</v>
      </c>
      <c r="D16" s="31">
        <v>12026811.92</v>
      </c>
      <c r="E16" s="31">
        <v>7575727.59</v>
      </c>
      <c r="F16" s="66">
        <f t="shared" si="0"/>
        <v>19802539.509999998</v>
      </c>
      <c r="H16" s="16"/>
    </row>
    <row r="17" spans="1:8" ht="38.25" customHeight="1" hidden="1">
      <c r="A17" s="39"/>
      <c r="B17" s="37"/>
      <c r="C17" s="30"/>
      <c r="D17" s="12"/>
      <c r="E17" s="12"/>
      <c r="F17" s="13"/>
      <c r="H17" s="11"/>
    </row>
    <row r="18" spans="1:8" ht="23.25" customHeight="1" hidden="1">
      <c r="A18" s="34"/>
      <c r="B18" s="38"/>
      <c r="C18" s="31"/>
      <c r="D18" s="14"/>
      <c r="E18" s="14"/>
      <c r="F18" s="15"/>
      <c r="H18" s="11"/>
    </row>
    <row r="19" spans="1:8" ht="8.25" customHeight="1">
      <c r="A19" s="40"/>
      <c r="B19" s="41"/>
      <c r="C19" s="32"/>
      <c r="D19" s="17"/>
      <c r="E19" s="17"/>
      <c r="F19" s="13"/>
      <c r="H19" s="11"/>
    </row>
    <row r="20" spans="1:8" ht="18.75" customHeight="1">
      <c r="A20" s="42"/>
      <c r="B20" s="37" t="s">
        <v>10</v>
      </c>
      <c r="C20" s="30">
        <f>SUM(C26,C22,C28)</f>
        <v>0</v>
      </c>
      <c r="D20" s="30">
        <f>SUM(D26,D22,D28)</f>
        <v>36742071.96</v>
      </c>
      <c r="E20" s="30">
        <f>SUM(E26,E22,E28)</f>
        <v>4478151.64</v>
      </c>
      <c r="F20" s="30">
        <f>SUM(F26,F22,F28)</f>
        <v>41220223.6</v>
      </c>
      <c r="G20" s="12">
        <f>SUM(G26,G22,G28)</f>
        <v>0</v>
      </c>
      <c r="H20" s="11"/>
    </row>
    <row r="21" spans="1:8" ht="11.25" customHeight="1">
      <c r="A21" s="42"/>
      <c r="B21" s="37"/>
      <c r="C21" s="30"/>
      <c r="D21" s="30"/>
      <c r="E21" s="30"/>
      <c r="F21" s="65"/>
      <c r="H21" s="11"/>
    </row>
    <row r="22" spans="1:8" ht="24.75" customHeight="1">
      <c r="A22" s="43"/>
      <c r="B22" s="37" t="s">
        <v>7</v>
      </c>
      <c r="C22" s="30">
        <f>SUM(C23:C24)</f>
        <v>0</v>
      </c>
      <c r="D22" s="30">
        <f>SUM(D23:D24)</f>
        <v>36717071.96</v>
      </c>
      <c r="E22" s="30">
        <f>SUM(E23:E24)</f>
        <v>4448528.64</v>
      </c>
      <c r="F22" s="65">
        <f>SUM(F23:F24)</f>
        <v>41165600.6</v>
      </c>
      <c r="H22" s="11"/>
    </row>
    <row r="23" spans="1:8" ht="21.75" customHeight="1">
      <c r="A23" s="34" t="s">
        <v>11</v>
      </c>
      <c r="B23" s="38" t="s">
        <v>19</v>
      </c>
      <c r="C23" s="31"/>
      <c r="D23" s="31">
        <v>6474060</v>
      </c>
      <c r="E23" s="31">
        <v>706490.64</v>
      </c>
      <c r="F23" s="67">
        <f t="shared" si="0"/>
        <v>7180550.64</v>
      </c>
      <c r="H23" s="11"/>
    </row>
    <row r="24" spans="1:8" ht="15" customHeight="1">
      <c r="A24" s="34" t="s">
        <v>9</v>
      </c>
      <c r="B24" s="38" t="s">
        <v>20</v>
      </c>
      <c r="C24" s="31"/>
      <c r="D24" s="31">
        <v>30243011.96</v>
      </c>
      <c r="E24" s="31">
        <v>3742038</v>
      </c>
      <c r="F24" s="67">
        <f t="shared" si="0"/>
        <v>33985049.96</v>
      </c>
      <c r="H24" s="11"/>
    </row>
    <row r="25" spans="1:8" ht="12" customHeight="1">
      <c r="A25" s="42"/>
      <c r="B25" s="44"/>
      <c r="C25" s="30"/>
      <c r="D25" s="30"/>
      <c r="E25" s="30"/>
      <c r="F25" s="65"/>
      <c r="H25" s="11"/>
    </row>
    <row r="26" spans="1:8" ht="51" customHeight="1">
      <c r="A26" s="40"/>
      <c r="B26" s="45" t="s">
        <v>17</v>
      </c>
      <c r="C26" s="30">
        <f>SUM(C27)</f>
        <v>0</v>
      </c>
      <c r="D26" s="30">
        <f>SUM(D27)</f>
        <v>25000</v>
      </c>
      <c r="E26" s="30">
        <f>SUM(E27)</f>
        <v>0</v>
      </c>
      <c r="F26" s="65">
        <f t="shared" si="0"/>
        <v>25000</v>
      </c>
      <c r="H26" s="11"/>
    </row>
    <row r="27" spans="1:8" ht="28.5" customHeight="1">
      <c r="A27" s="34" t="s">
        <v>11</v>
      </c>
      <c r="B27" s="46" t="s">
        <v>19</v>
      </c>
      <c r="C27" s="31"/>
      <c r="D27" s="31">
        <v>25000</v>
      </c>
      <c r="E27" s="31"/>
      <c r="F27" s="67">
        <f t="shared" si="0"/>
        <v>25000</v>
      </c>
      <c r="H27" s="11"/>
    </row>
    <row r="28" spans="1:8" ht="40.5" customHeight="1">
      <c r="A28" s="40"/>
      <c r="B28" s="45" t="s">
        <v>27</v>
      </c>
      <c r="C28" s="30">
        <f>SUM(C29)</f>
        <v>0</v>
      </c>
      <c r="D28" s="30">
        <f>SUM(D29)</f>
        <v>0</v>
      </c>
      <c r="E28" s="30">
        <f>SUM(E29)</f>
        <v>29623</v>
      </c>
      <c r="F28" s="65">
        <f>SUM(C28:E28)</f>
        <v>29623</v>
      </c>
      <c r="H28" s="11"/>
    </row>
    <row r="29" spans="1:8" ht="23.25" customHeight="1">
      <c r="A29" s="34" t="s">
        <v>11</v>
      </c>
      <c r="B29" s="46" t="s">
        <v>20</v>
      </c>
      <c r="C29" s="31"/>
      <c r="D29" s="14"/>
      <c r="E29" s="31">
        <v>29623</v>
      </c>
      <c r="F29" s="67">
        <f>SUM(C29:E29)</f>
        <v>29623</v>
      </c>
      <c r="H29" s="11"/>
    </row>
    <row r="30" spans="1:8" ht="38.25" hidden="1">
      <c r="A30" s="40"/>
      <c r="B30" s="47" t="s">
        <v>18</v>
      </c>
      <c r="C30" s="30"/>
      <c r="D30" s="12" t="e">
        <f>#REF!</f>
        <v>#REF!</v>
      </c>
      <c r="E30" s="12" t="e">
        <f>#REF!</f>
        <v>#REF!</v>
      </c>
      <c r="F30" s="18" t="e">
        <f>SUM(C30:E30)</f>
        <v>#REF!</v>
      </c>
      <c r="H30" s="11"/>
    </row>
    <row r="31" spans="1:8" ht="15" customHeight="1" thickBot="1">
      <c r="A31" s="48"/>
      <c r="B31" s="49"/>
      <c r="C31" s="33"/>
      <c r="D31" s="19"/>
      <c r="E31" s="19"/>
      <c r="F31" s="20"/>
      <c r="H31" s="11"/>
    </row>
    <row r="32" spans="1:8" ht="11.25" customHeight="1" thickTop="1">
      <c r="A32" s="21"/>
      <c r="B32" s="22"/>
      <c r="C32" s="23"/>
      <c r="D32" s="23"/>
      <c r="E32" s="23"/>
      <c r="F32" s="24"/>
      <c r="H32" s="25"/>
    </row>
    <row r="33" spans="1:8" ht="13.5" customHeight="1">
      <c r="A33" s="21"/>
      <c r="B33" s="54" t="s">
        <v>12</v>
      </c>
      <c r="C33" s="56"/>
      <c r="D33" s="23"/>
      <c r="E33" s="23"/>
      <c r="F33" s="24"/>
      <c r="H33" s="25"/>
    </row>
    <row r="34" spans="1:8" ht="17.25" customHeight="1">
      <c r="A34" s="21"/>
      <c r="B34" s="78" t="s">
        <v>21</v>
      </c>
      <c r="C34" s="79">
        <v>7220672.73</v>
      </c>
      <c r="D34" s="23"/>
      <c r="E34" s="23"/>
      <c r="F34" s="24"/>
      <c r="H34" s="25"/>
    </row>
    <row r="35" spans="2:3" ht="14.25" customHeight="1">
      <c r="B35" s="78" t="s">
        <v>22</v>
      </c>
      <c r="C35" s="80">
        <f>SUM(E11-C34)</f>
        <v>11521442.16</v>
      </c>
    </row>
    <row r="36" spans="2:3" ht="12.75">
      <c r="B36" s="81" t="s">
        <v>25</v>
      </c>
      <c r="C36" s="68">
        <v>18742114.89</v>
      </c>
    </row>
  </sheetData>
  <sheetProtection/>
  <mergeCells count="5">
    <mergeCell ref="A3:F3"/>
    <mergeCell ref="A4:F4"/>
    <mergeCell ref="A7:A8"/>
    <mergeCell ref="B7:B8"/>
    <mergeCell ref="C7:F7"/>
  </mergeCells>
  <printOptions horizontalCentered="1"/>
  <pageMargins left="0.5511811023622047" right="0.5511811023622047" top="0.4330708661417323" bottom="0.3937007874015748" header="0.35433070866141736" footer="0.1968503937007874"/>
  <pageSetup firstPageNumber="31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zoiium</cp:lastModifiedBy>
  <cp:lastPrinted>2013-03-28T12:05:53Z</cp:lastPrinted>
  <dcterms:created xsi:type="dcterms:W3CDTF">2004-02-24T08:41:18Z</dcterms:created>
  <dcterms:modified xsi:type="dcterms:W3CDTF">2013-03-28T12:06:31Z</dcterms:modified>
  <cp:category/>
  <cp:version/>
  <cp:contentType/>
  <cp:contentStatus/>
</cp:coreProperties>
</file>