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'Arkusz1'!$A$2:$F$39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<sst xmlns="http://schemas.openxmlformats.org/spreadsheetml/2006/main" count="41" uniqueCount="31">
  <si>
    <t>Lp.</t>
  </si>
  <si>
    <t>Podmiot otrzymujący dotację</t>
  </si>
  <si>
    <t>przedmiotowa</t>
  </si>
  <si>
    <t>podmiotowa</t>
  </si>
  <si>
    <t>Ogółem</t>
  </si>
  <si>
    <t>OGÓŁEM</t>
  </si>
  <si>
    <t>A. ZADANIA  GMINY</t>
  </si>
  <si>
    <t>I. Zadania własne</t>
  </si>
  <si>
    <t xml:space="preserve">1. </t>
  </si>
  <si>
    <t>-</t>
  </si>
  <si>
    <t>2.</t>
  </si>
  <si>
    <t>B. ZADANIA  POWIATU</t>
  </si>
  <si>
    <t>1.</t>
  </si>
  <si>
    <t xml:space="preserve">* dotacje celowe na:     </t>
  </si>
  <si>
    <t>ZBIORCZE  ZESTAWIENIE</t>
  </si>
  <si>
    <t>MIASTO KIELCE</t>
  </si>
  <si>
    <t>w zł</t>
  </si>
  <si>
    <t>II. Zadania z zakresu administracji rządowej zlecone Gminie ustawami</t>
  </si>
  <si>
    <t>celowa*/                      (na inwestycje          i inne)</t>
  </si>
  <si>
    <t>II. Zadania realizowane przez Powiat na podstawie porozumień między jednostkami samorządu terytorialnego</t>
  </si>
  <si>
    <t>Inne podmioty</t>
  </si>
  <si>
    <t>III. Zadania realizowane przez Powiat na podstawie porozumień z organami administracji rządowej</t>
  </si>
  <si>
    <t>III. Zadania realizowane przez Gminę na podstawie porozumień między jednostkami samorządu terytorialnego</t>
  </si>
  <si>
    <t>Jednostki sektora finansów publicznych</t>
  </si>
  <si>
    <t>Jednostki spoza sektora finansów publicznych</t>
  </si>
  <si>
    <t xml:space="preserve"> - inwestycje       </t>
  </si>
  <si>
    <t xml:space="preserve"> - inne               </t>
  </si>
  <si>
    <t>Tabela Nr 17</t>
  </si>
  <si>
    <t>Dotacje</t>
  </si>
  <si>
    <t>DOTACJI  UDZIELONYCH  Z  BUDŻETU  MIASTA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</si>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</sst>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\ &quot;zł&quot;;[Red]\-#,##0.0\ &quot;zł&quot;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3" fillId="0" borderId="18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4" fontId="3" fillId="0" borderId="18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" fillId="0" borderId="2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4" fontId="2" fillId="0" borderId="17" xfId="0" applyNumberFormat="1" applyFont="1" applyFill="1" applyBorder="1" applyAlignment="1">
      <alignment horizontal="right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0" fontId="2" fillId="0" borderId="20" xfId="0" applyFont="1" applyBorder="1" applyAlignment="1">
      <alignment vertical="top" wrapText="1"/>
    </xf>
    <xf numFmtId="4" fontId="3" fillId="0" borderId="2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57421875" style="1" customWidth="1"/>
    <col min="2" max="2" width="28.00390625" style="12" customWidth="1"/>
    <col min="3" max="3" width="13.140625" style="3" bestFit="1" customWidth="1"/>
    <col min="4" max="4" width="13.421875" style="3" customWidth="1"/>
    <col min="5" max="5" width="13.7109375" style="3" customWidth="1"/>
    <col min="6" max="6" width="13.28125" style="4" customWidth="1"/>
    <col min="7" max="7" width="12.7109375" style="1" hidden="1" customWidth="1"/>
    <col min="8" max="8" width="14.140625" style="1" customWidth="1"/>
    <col min="9" max="16384" width="9.140625" style="1" customWidth="1"/>
  </cols>
  <sheetData>
    <row r="2" spans="1:6" ht="12.75">
      <c r="A2" s="1" t="s">
        <v>15</v>
      </c>
      <c r="B2" s="2"/>
      <c r="F2" s="4" t="s">
        <v>27</v>
      </c>
    </row>
    <row r="3" spans="1:6" ht="19.5" customHeight="1">
      <c r="A3" s="63" t="s">
        <v>14</v>
      </c>
      <c r="B3" s="63"/>
      <c r="C3" s="63"/>
      <c r="D3" s="63"/>
      <c r="E3" s="63"/>
      <c r="F3" s="63"/>
    </row>
    <row r="4" spans="1:6" ht="18" customHeight="1">
      <c r="A4" s="64" t="s">
        <v>29</v>
      </c>
      <c r="B4" s="64"/>
      <c r="C4" s="64"/>
      <c r="D4" s="64"/>
      <c r="E4" s="64"/>
      <c r="F4" s="64"/>
    </row>
    <row r="5" spans="1:6" ht="6" customHeight="1">
      <c r="A5" s="6"/>
      <c r="B5" s="7"/>
      <c r="C5" s="8"/>
      <c r="D5" s="8"/>
      <c r="E5" s="8"/>
      <c r="F5" s="8"/>
    </row>
    <row r="6" spans="1:6" s="9" customFormat="1" ht="15" customHeight="1" thickBot="1">
      <c r="A6" s="6"/>
      <c r="B6" s="7"/>
      <c r="C6" s="10"/>
      <c r="D6" s="10"/>
      <c r="E6" s="10"/>
      <c r="F6" s="11" t="s">
        <v>16</v>
      </c>
    </row>
    <row r="7" spans="1:8" s="12" customFormat="1" ht="13.5" thickTop="1">
      <c r="A7" s="65" t="s">
        <v>0</v>
      </c>
      <c r="B7" s="67" t="s">
        <v>1</v>
      </c>
      <c r="C7" s="69" t="s">
        <v>28</v>
      </c>
      <c r="D7" s="70"/>
      <c r="E7" s="70"/>
      <c r="F7" s="71"/>
      <c r="H7" s="13"/>
    </row>
    <row r="8" spans="1:8" s="12" customFormat="1" ht="39" thickBot="1">
      <c r="A8" s="66"/>
      <c r="B8" s="68"/>
      <c r="C8" s="14" t="s">
        <v>2</v>
      </c>
      <c r="D8" s="14" t="s">
        <v>3</v>
      </c>
      <c r="E8" s="14" t="s">
        <v>18</v>
      </c>
      <c r="F8" s="15" t="s">
        <v>4</v>
      </c>
      <c r="H8" s="13"/>
    </row>
    <row r="9" spans="1:8" ht="14.25" thickBot="1" thickTop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9">
        <v>6</v>
      </c>
      <c r="H9" s="20"/>
    </row>
    <row r="10" spans="1:8" s="9" customFormat="1" ht="12" customHeight="1" thickTop="1">
      <c r="A10" s="21"/>
      <c r="B10" s="22"/>
      <c r="C10" s="23"/>
      <c r="D10" s="23"/>
      <c r="E10" s="23"/>
      <c r="F10" s="24"/>
      <c r="H10" s="20"/>
    </row>
    <row r="11" spans="1:8" ht="22.5" customHeight="1">
      <c r="A11" s="25"/>
      <c r="B11" s="26" t="s">
        <v>5</v>
      </c>
      <c r="C11" s="27">
        <f>SUM(C24,C12)</f>
        <v>3913936</v>
      </c>
      <c r="D11" s="27">
        <f>SUM(D24,D12)</f>
        <v>26405121.700000003</v>
      </c>
      <c r="E11" s="27">
        <f>SUM(E24,E12)</f>
        <v>14508522.350000001</v>
      </c>
      <c r="F11" s="30">
        <f>SUM(F24,F12)</f>
        <v>44827580.05</v>
      </c>
      <c r="G11" s="28">
        <f>C11+D11+E11</f>
        <v>44827580.050000004</v>
      </c>
      <c r="H11" s="29"/>
    </row>
    <row r="12" spans="1:8" ht="20.25" customHeight="1">
      <c r="A12" s="25"/>
      <c r="B12" s="26" t="s">
        <v>6</v>
      </c>
      <c r="C12" s="27">
        <f>C14+C22</f>
        <v>3913936</v>
      </c>
      <c r="D12" s="27">
        <f>D14</f>
        <v>10089008.23</v>
      </c>
      <c r="E12" s="27">
        <f>E14+E18+E21</f>
        <v>13078815.350000001</v>
      </c>
      <c r="F12" s="30">
        <f aca="true" t="shared" si="0" ref="F12:F31">SUM(C12:E12)</f>
        <v>27081759.580000002</v>
      </c>
      <c r="H12" s="29"/>
    </row>
    <row r="13" spans="1:8" ht="10.5" customHeight="1">
      <c r="A13" s="25"/>
      <c r="B13" s="26"/>
      <c r="C13" s="27"/>
      <c r="D13" s="27"/>
      <c r="E13" s="27"/>
      <c r="F13" s="30"/>
      <c r="H13" s="29"/>
    </row>
    <row r="14" spans="1:8" ht="21.75" customHeight="1">
      <c r="A14" s="25"/>
      <c r="B14" s="26" t="s">
        <v>7</v>
      </c>
      <c r="C14" s="27">
        <f>SUM(C15:C16)</f>
        <v>3841102</v>
      </c>
      <c r="D14" s="27">
        <f>SUM(D15:D16)</f>
        <v>10089008.23</v>
      </c>
      <c r="E14" s="27">
        <f>SUM(E15:E16)</f>
        <v>12997815.350000001</v>
      </c>
      <c r="F14" s="30">
        <f t="shared" si="0"/>
        <v>26927925.580000002</v>
      </c>
      <c r="H14" s="29"/>
    </row>
    <row r="15" spans="1:8" s="12" customFormat="1" ht="36" customHeight="1">
      <c r="A15" s="21" t="s">
        <v>8</v>
      </c>
      <c r="B15" s="72" t="s">
        <v>23</v>
      </c>
      <c r="C15" s="73">
        <v>3766627</v>
      </c>
      <c r="D15" s="73">
        <v>6315338</v>
      </c>
      <c r="E15" s="73">
        <v>9181189.4</v>
      </c>
      <c r="F15" s="74">
        <f t="shared" si="0"/>
        <v>19263154.4</v>
      </c>
      <c r="H15" s="47"/>
    </row>
    <row r="16" spans="1:8" s="12" customFormat="1" ht="32.25" customHeight="1">
      <c r="A16" s="21" t="s">
        <v>10</v>
      </c>
      <c r="B16" s="72" t="s">
        <v>24</v>
      </c>
      <c r="C16" s="73">
        <v>74475</v>
      </c>
      <c r="D16" s="73">
        <v>3773670.23</v>
      </c>
      <c r="E16" s="73">
        <v>3816625.95</v>
      </c>
      <c r="F16" s="74">
        <f t="shared" si="0"/>
        <v>7664771.18</v>
      </c>
      <c r="H16" s="47"/>
    </row>
    <row r="17" spans="1:8" ht="12" customHeight="1">
      <c r="A17" s="45"/>
      <c r="B17" s="31"/>
      <c r="C17" s="46"/>
      <c r="D17" s="46"/>
      <c r="E17" s="46"/>
      <c r="F17" s="48"/>
      <c r="H17" s="29"/>
    </row>
    <row r="18" spans="1:8" ht="42" customHeight="1">
      <c r="A18" s="49"/>
      <c r="B18" s="26" t="s">
        <v>17</v>
      </c>
      <c r="C18" s="50">
        <f>SUM(C19)</f>
        <v>0</v>
      </c>
      <c r="D18" s="50">
        <f>SUM(D19)</f>
        <v>0</v>
      </c>
      <c r="E18" s="50">
        <f>SUM(E19)</f>
        <v>81000</v>
      </c>
      <c r="F18" s="48">
        <f t="shared" si="0"/>
        <v>81000</v>
      </c>
      <c r="H18" s="29"/>
    </row>
    <row r="19" spans="1:8" ht="32.25" customHeight="1">
      <c r="A19" s="21" t="s">
        <v>12</v>
      </c>
      <c r="B19" s="72" t="s">
        <v>24</v>
      </c>
      <c r="C19" s="73">
        <v>0</v>
      </c>
      <c r="D19" s="73">
        <v>0</v>
      </c>
      <c r="E19" s="73">
        <v>81000</v>
      </c>
      <c r="F19" s="75">
        <f t="shared" si="0"/>
        <v>81000</v>
      </c>
      <c r="H19" s="29"/>
    </row>
    <row r="20" spans="1:8" ht="11.25" customHeight="1">
      <c r="A20" s="45"/>
      <c r="B20" s="32"/>
      <c r="C20" s="46"/>
      <c r="D20" s="46"/>
      <c r="E20" s="46"/>
      <c r="F20" s="48"/>
      <c r="H20" s="29"/>
    </row>
    <row r="21" spans="1:8" s="5" customFormat="1" ht="57.75" customHeight="1">
      <c r="A21" s="51"/>
      <c r="B21" s="26" t="s">
        <v>22</v>
      </c>
      <c r="C21" s="52">
        <f>SUM(C22)</f>
        <v>72834</v>
      </c>
      <c r="D21" s="53">
        <f>SUM(D22)</f>
        <v>0</v>
      </c>
      <c r="E21" s="54">
        <f>SUM(E22)</f>
        <v>0</v>
      </c>
      <c r="F21" s="48">
        <f t="shared" si="0"/>
        <v>72834</v>
      </c>
      <c r="H21" s="29"/>
    </row>
    <row r="22" spans="1:8" ht="27.75" customHeight="1">
      <c r="A22" s="21" t="s">
        <v>12</v>
      </c>
      <c r="B22" s="72" t="s">
        <v>23</v>
      </c>
      <c r="C22" s="73">
        <v>72834</v>
      </c>
      <c r="D22" s="73">
        <v>0</v>
      </c>
      <c r="E22" s="76">
        <v>0</v>
      </c>
      <c r="F22" s="75">
        <f t="shared" si="0"/>
        <v>72834</v>
      </c>
      <c r="H22" s="29"/>
    </row>
    <row r="23" spans="1:8" ht="15.75" customHeight="1">
      <c r="A23" s="45"/>
      <c r="B23" s="32"/>
      <c r="C23" s="46"/>
      <c r="D23" s="46"/>
      <c r="E23" s="46"/>
      <c r="F23" s="48"/>
      <c r="H23" s="29"/>
    </row>
    <row r="24" spans="1:8" ht="30" customHeight="1">
      <c r="A24" s="51"/>
      <c r="B24" s="26" t="s">
        <v>11</v>
      </c>
      <c r="C24" s="50">
        <f>SUM(C30,C26)</f>
        <v>0</v>
      </c>
      <c r="D24" s="50">
        <f>SUM(D30,D26)</f>
        <v>16316113.47</v>
      </c>
      <c r="E24" s="50">
        <f>SUM(E30,E26)</f>
        <v>1429707</v>
      </c>
      <c r="F24" s="48">
        <f>SUM(F30,F26)</f>
        <v>17745820.47</v>
      </c>
      <c r="G24" s="28" t="e">
        <f>F26+#REF!</f>
        <v>#REF!</v>
      </c>
      <c r="H24" s="29"/>
    </row>
    <row r="25" spans="1:8" ht="12.75" customHeight="1">
      <c r="A25" s="51"/>
      <c r="B25" s="26"/>
      <c r="C25" s="50"/>
      <c r="D25" s="50"/>
      <c r="E25" s="50"/>
      <c r="F25" s="48"/>
      <c r="H25" s="29"/>
    </row>
    <row r="26" spans="1:8" ht="15.75" customHeight="1">
      <c r="A26" s="55"/>
      <c r="B26" s="26" t="s">
        <v>7</v>
      </c>
      <c r="C26" s="50">
        <f>SUM(C27:C28)</f>
        <v>0</v>
      </c>
      <c r="D26" s="50">
        <f>SUM(D27:D28)</f>
        <v>16295113.47</v>
      </c>
      <c r="E26" s="50">
        <f>SUM(E27:E28)</f>
        <v>1429707</v>
      </c>
      <c r="F26" s="48">
        <f t="shared" si="0"/>
        <v>17724820.47</v>
      </c>
      <c r="H26" s="29"/>
    </row>
    <row r="27" spans="1:8" ht="30" customHeight="1">
      <c r="A27" s="21" t="s">
        <v>12</v>
      </c>
      <c r="B27" s="72" t="s">
        <v>23</v>
      </c>
      <c r="C27" s="73">
        <v>0</v>
      </c>
      <c r="D27" s="73">
        <v>2869994</v>
      </c>
      <c r="E27" s="73">
        <v>64142</v>
      </c>
      <c r="F27" s="75">
        <f t="shared" si="0"/>
        <v>2934136</v>
      </c>
      <c r="H27" s="29"/>
    </row>
    <row r="28" spans="1:8" ht="29.25" customHeight="1">
      <c r="A28" s="21" t="s">
        <v>10</v>
      </c>
      <c r="B28" s="72" t="s">
        <v>24</v>
      </c>
      <c r="C28" s="73">
        <v>0</v>
      </c>
      <c r="D28" s="73">
        <v>13425119.47</v>
      </c>
      <c r="E28" s="73">
        <v>1365565</v>
      </c>
      <c r="F28" s="75">
        <f t="shared" si="0"/>
        <v>14790684.47</v>
      </c>
      <c r="H28" s="29"/>
    </row>
    <row r="29" spans="1:8" ht="12" customHeight="1">
      <c r="A29" s="51"/>
      <c r="B29" s="33"/>
      <c r="C29" s="50"/>
      <c r="D29" s="50"/>
      <c r="E29" s="50"/>
      <c r="F29" s="48"/>
      <c r="H29" s="29"/>
    </row>
    <row r="30" spans="1:8" ht="54" customHeight="1">
      <c r="A30" s="45"/>
      <c r="B30" s="34" t="s">
        <v>19</v>
      </c>
      <c r="C30" s="50">
        <f>SUM(C31)</f>
        <v>0</v>
      </c>
      <c r="D30" s="50">
        <f>SUM(D31)</f>
        <v>21000</v>
      </c>
      <c r="E30" s="50">
        <f>SUM(E31)</f>
        <v>0</v>
      </c>
      <c r="F30" s="48">
        <f t="shared" si="0"/>
        <v>21000</v>
      </c>
      <c r="H30" s="29"/>
    </row>
    <row r="31" spans="1:8" ht="27.75" customHeight="1">
      <c r="A31" s="21" t="s">
        <v>12</v>
      </c>
      <c r="B31" s="77" t="s">
        <v>23</v>
      </c>
      <c r="C31" s="73">
        <v>0</v>
      </c>
      <c r="D31" s="73">
        <v>21000</v>
      </c>
      <c r="E31" s="73">
        <v>0</v>
      </c>
      <c r="F31" s="78">
        <f t="shared" si="0"/>
        <v>21000</v>
      </c>
      <c r="H31" s="29"/>
    </row>
    <row r="32" spans="1:8" ht="16.5" customHeight="1" hidden="1" thickBot="1">
      <c r="A32" s="45">
        <v>2</v>
      </c>
      <c r="B32" s="35" t="s">
        <v>20</v>
      </c>
      <c r="C32" s="46" t="s">
        <v>9</v>
      </c>
      <c r="D32" s="46"/>
      <c r="E32" s="46"/>
      <c r="F32" s="56">
        <f>D32</f>
        <v>0</v>
      </c>
      <c r="H32" s="29"/>
    </row>
    <row r="33" spans="1:8" ht="38.25" hidden="1">
      <c r="A33" s="45"/>
      <c r="B33" s="38" t="s">
        <v>21</v>
      </c>
      <c r="C33" s="50"/>
      <c r="D33" s="50" t="e">
        <f>#REF!</f>
        <v>#REF!</v>
      </c>
      <c r="E33" s="50" t="e">
        <f>#REF!</f>
        <v>#REF!</v>
      </c>
      <c r="F33" s="57" t="e">
        <f>SUM(C33:E33)</f>
        <v>#REF!</v>
      </c>
      <c r="H33" s="29"/>
    </row>
    <row r="34" spans="1:8" ht="13.5" thickBot="1">
      <c r="A34" s="58"/>
      <c r="B34" s="39"/>
      <c r="C34" s="59"/>
      <c r="D34" s="59"/>
      <c r="E34" s="59"/>
      <c r="F34" s="60"/>
      <c r="H34" s="29"/>
    </row>
    <row r="35" spans="1:8" ht="13.5" thickTop="1">
      <c r="A35" s="40"/>
      <c r="B35" s="41"/>
      <c r="C35" s="42"/>
      <c r="D35" s="42"/>
      <c r="E35" s="42"/>
      <c r="F35" s="36"/>
      <c r="H35" s="37"/>
    </row>
    <row r="36" spans="1:8" ht="12.75">
      <c r="A36" s="40"/>
      <c r="B36" s="1" t="s">
        <v>13</v>
      </c>
      <c r="D36" s="42"/>
      <c r="E36" s="42"/>
      <c r="F36" s="36"/>
      <c r="H36" s="37"/>
    </row>
    <row r="37" spans="2:3" ht="12.75">
      <c r="B37" s="43" t="s">
        <v>25</v>
      </c>
      <c r="C37" s="44">
        <v>8795407.56</v>
      </c>
    </row>
    <row r="38" spans="2:3" ht="12.75">
      <c r="B38" s="43" t="s">
        <v>26</v>
      </c>
      <c r="C38" s="62">
        <f>SUM(E11-C37)</f>
        <v>5713114.790000001</v>
      </c>
    </row>
    <row r="39" spans="2:3" ht="12.75">
      <c r="B39" s="5" t="s">
        <v>30</v>
      </c>
      <c r="C39" s="61">
        <f>SUM(C37:C38)</f>
        <v>14508522.350000001</v>
      </c>
    </row>
  </sheetData>
  <sheetProtection/>
  <mergeCells count="5">
    <mergeCell ref="A3:F3"/>
    <mergeCell ref="A4:F4"/>
    <mergeCell ref="A7:A8"/>
    <mergeCell ref="B7:B8"/>
    <mergeCell ref="C7:F7"/>
  </mergeCells>
  <printOptions horizontalCentered="1"/>
  <pageMargins left="0.5511811023622047" right="0.5511811023622047" top="0.4330708661417323" bottom="0.3937007874015748" header="0.35433070866141736" footer="0.1968503937007874"/>
  <pageSetup firstPageNumber="22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2010-08-28T09:54:08Z</cp:lastPrinted>
  <dcterms:created xsi:type="dcterms:W3CDTF">2004-02-24T08:41:18Z</dcterms:created>
  <dcterms:modified xsi:type="dcterms:W3CDTF">2010-08-28T10:07:05Z</dcterms:modified>
  <cp:category/>
  <cp:version/>
  <cp:contentType/>
  <cp:contentStatus/>
</cp:coreProperties>
</file>