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DynamicReport" sheetId="2" r:id="rId2"/>
  </sheets>
  <definedNames/>
  <calcPr fullCalcOnLoad="1"/>
</workbook>
</file>

<file path=xl/sharedStrings.xml><?xml version="1.0" encoding="utf-8"?>
<sst xmlns="http://schemas.openxmlformats.org/spreadsheetml/2006/main" count="55" uniqueCount="26">
  <si>
    <t>Łączne nakłady finansowe</t>
  </si>
  <si>
    <t>2011</t>
  </si>
  <si>
    <t>2012</t>
  </si>
  <si>
    <t>2013</t>
  </si>
  <si>
    <t>2014</t>
  </si>
  <si>
    <t>2015</t>
  </si>
  <si>
    <t>Limit zobowiązań</t>
  </si>
  <si>
    <t xml:space="preserve"> -bieżące</t>
  </si>
  <si>
    <t xml:space="preserve"> -majątkowe</t>
  </si>
  <si>
    <t>1. Programy, projekty lub zadania</t>
  </si>
  <si>
    <t xml:space="preserve">  -bieżące</t>
  </si>
  <si>
    <t xml:space="preserve">  -majątkowe</t>
  </si>
  <si>
    <t>Wyszczególnienie</t>
  </si>
  <si>
    <t xml:space="preserve">do projektu uchwały Nr </t>
  </si>
  <si>
    <t>Rady Miasta Kielce</t>
  </si>
  <si>
    <t>z dnia</t>
  </si>
  <si>
    <t>Załącznik Nr 2</t>
  </si>
  <si>
    <t>MIASTO KIELCE</t>
  </si>
  <si>
    <t>Zbiorcze zestawienie przedsięwzięć Miasta Kielce w latach 2011-2015</t>
  </si>
  <si>
    <t>w zł</t>
  </si>
  <si>
    <t xml:space="preserve">a) programy, projekty lub zadania związane z programami realizowanymi z udziałem środków, o których mowa w art.5.ust.1 pkt 2 i 3 uofp </t>
  </si>
  <si>
    <t xml:space="preserve">b) pozostałe programy, projekty lub zadania inne niż wymienione w lit.a  </t>
  </si>
  <si>
    <t xml:space="preserve">2. Umowy, których realizacja w roku budżetowym  i w latach jest niezbędna dla zapewnienia ciągłości  działania jednostki i których płatność przypada  
w okresie dłuższym niż rok. </t>
  </si>
  <si>
    <t>Przedsięwzięcia ogółem,  w tym:</t>
  </si>
  <si>
    <t>Wydatki poniesione do 31.12.2010r.</t>
  </si>
  <si>
    <t xml:space="preserve">2. Umowy, których realizacja w roku budżetowym  i w latach następnych jest niezbędna dla zapewnienia ciągłości  działania jednostki i których płatność przypada w okresie dłuższym niż rok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</si>
</sst>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#,##0.000"/>
    <numFmt numFmtId="174" formatCode="#,##0.0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0"/>
      <name val="sans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4">
      <selection activeCell="A19" sqref="A19"/>
    </sheetView>
  </sheetViews>
  <sheetFormatPr defaultColWidth="9.140625" defaultRowHeight="12.75"/>
  <cols>
    <col min="1" max="1" width="33.00390625" style="0" customWidth="1"/>
    <col min="2" max="2" width="16.00390625" style="0" customWidth="1"/>
    <col min="3" max="3" width="14.57421875" style="0" customWidth="1"/>
    <col min="4" max="4" width="12.7109375" style="0" customWidth="1"/>
    <col min="5" max="5" width="12.28125" style="0" customWidth="1"/>
    <col min="6" max="6" width="13.57421875" style="0" customWidth="1"/>
    <col min="7" max="8" width="13.421875" style="0" customWidth="1"/>
    <col min="9" max="9" width="14.421875" style="0" customWidth="1"/>
    <col min="10" max="10" width="0.2890625" style="0" customWidth="1"/>
    <col min="11" max="11" width="1.7109375" style="0" customWidth="1"/>
  </cols>
  <sheetData>
    <row r="1" spans="1:9" ht="12.75">
      <c r="A1" s="9" t="s">
        <v>17</v>
      </c>
      <c r="I1" s="8" t="s">
        <v>16</v>
      </c>
    </row>
    <row r="2" ht="12.75">
      <c r="I2" s="8" t="s">
        <v>13</v>
      </c>
    </row>
    <row r="3" ht="12.75">
      <c r="I3" s="8" t="s">
        <v>14</v>
      </c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8" t="s">
        <v>15</v>
      </c>
      <c r="J4" s="1"/>
      <c r="K4" s="1"/>
    </row>
    <row r="5" spans="1:11" ht="30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1"/>
    </row>
    <row r="6" spans="1:11" ht="15" customHeight="1">
      <c r="A6" s="24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1"/>
    </row>
    <row r="7" spans="1:11" s="3" customFormat="1" ht="42.75" customHeight="1">
      <c r="A7" s="6" t="s">
        <v>12</v>
      </c>
      <c r="B7" s="7" t="s">
        <v>0</v>
      </c>
      <c r="C7" s="7" t="s">
        <v>24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2"/>
      <c r="K7" s="2"/>
    </row>
    <row r="8" spans="1:11" s="15" customFormat="1" ht="32.25" customHeight="1">
      <c r="A8" s="13" t="s">
        <v>23</v>
      </c>
      <c r="B8" s="18">
        <f aca="true" t="shared" si="0" ref="B8:H8">B9+B10</f>
        <v>2091129671</v>
      </c>
      <c r="C8" s="18">
        <f t="shared" si="0"/>
        <v>187509408</v>
      </c>
      <c r="D8" s="18">
        <f t="shared" si="0"/>
        <v>595933767</v>
      </c>
      <c r="E8" s="18">
        <f t="shared" si="0"/>
        <v>532404708</v>
      </c>
      <c r="F8" s="18">
        <f t="shared" si="0"/>
        <v>378110603</v>
      </c>
      <c r="G8" s="18">
        <f t="shared" si="0"/>
        <v>282601872</v>
      </c>
      <c r="H8" s="18">
        <f t="shared" si="0"/>
        <v>114569313</v>
      </c>
      <c r="I8" s="14">
        <v>664284059</v>
      </c>
      <c r="J8" s="12"/>
      <c r="K8" s="12"/>
    </row>
    <row r="9" spans="1:11" s="3" customFormat="1" ht="17.25" customHeight="1">
      <c r="A9" s="4" t="s">
        <v>7</v>
      </c>
      <c r="B9" s="5">
        <f aca="true" t="shared" si="1" ref="B9:H9">B13+B16+B19</f>
        <v>935007098</v>
      </c>
      <c r="C9" s="5">
        <f t="shared" si="1"/>
        <v>11062989</v>
      </c>
      <c r="D9" s="5">
        <f t="shared" si="1"/>
        <v>223514273</v>
      </c>
      <c r="E9" s="5">
        <f t="shared" si="1"/>
        <v>222806222</v>
      </c>
      <c r="F9" s="5">
        <f t="shared" si="1"/>
        <v>224388642</v>
      </c>
      <c r="G9" s="5">
        <f t="shared" si="1"/>
        <v>226711872</v>
      </c>
      <c r="H9" s="5">
        <f t="shared" si="1"/>
        <v>26523100</v>
      </c>
      <c r="I9" s="5">
        <v>10905194</v>
      </c>
      <c r="J9" s="2"/>
      <c r="K9" s="2"/>
    </row>
    <row r="10" spans="1:11" s="3" customFormat="1" ht="18.75" customHeight="1">
      <c r="A10" s="4" t="s">
        <v>8</v>
      </c>
      <c r="B10" s="5">
        <f aca="true" t="shared" si="2" ref="B10:H10">B14+B17</f>
        <v>1156122573</v>
      </c>
      <c r="C10" s="5">
        <f t="shared" si="2"/>
        <v>176446419</v>
      </c>
      <c r="D10" s="5">
        <f t="shared" si="2"/>
        <v>372419494</v>
      </c>
      <c r="E10" s="5">
        <f t="shared" si="2"/>
        <v>309598486</v>
      </c>
      <c r="F10" s="5">
        <f t="shared" si="2"/>
        <v>153721961</v>
      </c>
      <c r="G10" s="5">
        <f t="shared" si="2"/>
        <v>55890000</v>
      </c>
      <c r="H10" s="5">
        <f t="shared" si="2"/>
        <v>88046213</v>
      </c>
      <c r="I10" s="5">
        <v>653378865</v>
      </c>
      <c r="J10" s="2"/>
      <c r="K10" s="2"/>
    </row>
    <row r="11" spans="1:11" s="3" customFormat="1" ht="19.5" customHeight="1">
      <c r="A11" s="16" t="s">
        <v>9</v>
      </c>
      <c r="B11" s="17">
        <f aca="true" t="shared" si="3" ref="B11:H11">B12+B15</f>
        <v>1962629641</v>
      </c>
      <c r="C11" s="17">
        <f t="shared" si="3"/>
        <v>187509408</v>
      </c>
      <c r="D11" s="17">
        <f t="shared" si="3"/>
        <v>570961637</v>
      </c>
      <c r="E11" s="17">
        <f t="shared" si="3"/>
        <v>507091608</v>
      </c>
      <c r="F11" s="17">
        <f t="shared" si="3"/>
        <v>352478603</v>
      </c>
      <c r="G11" s="17">
        <f t="shared" si="3"/>
        <v>256492172</v>
      </c>
      <c r="H11" s="17">
        <f t="shared" si="3"/>
        <v>88096213</v>
      </c>
      <c r="I11" s="17">
        <v>664284059</v>
      </c>
      <c r="J11" s="2"/>
      <c r="K11" s="2"/>
    </row>
    <row r="12" spans="1:11" s="3" customFormat="1" ht="52.5" customHeight="1">
      <c r="A12" s="4" t="s">
        <v>20</v>
      </c>
      <c r="B12" s="5">
        <f aca="true" t="shared" si="4" ref="B12:H12">B13+B14</f>
        <v>811650544</v>
      </c>
      <c r="C12" s="5">
        <f t="shared" si="4"/>
        <v>112213678</v>
      </c>
      <c r="D12" s="5">
        <f t="shared" si="4"/>
        <v>298693683</v>
      </c>
      <c r="E12" s="5">
        <f t="shared" si="4"/>
        <v>192111500</v>
      </c>
      <c r="F12" s="5">
        <f t="shared" si="4"/>
        <v>89329364</v>
      </c>
      <c r="G12" s="5">
        <f t="shared" si="4"/>
        <v>43146108</v>
      </c>
      <c r="H12" s="5">
        <f t="shared" si="4"/>
        <v>76156211</v>
      </c>
      <c r="I12" s="5">
        <v>388735261</v>
      </c>
      <c r="J12" s="2"/>
      <c r="K12" s="2"/>
    </row>
    <row r="13" spans="1:11" s="22" customFormat="1" ht="15" customHeight="1">
      <c r="A13" s="19" t="s">
        <v>10</v>
      </c>
      <c r="B13" s="20">
        <v>16967269</v>
      </c>
      <c r="C13" s="20">
        <v>10925989</v>
      </c>
      <c r="D13" s="20">
        <v>5135918</v>
      </c>
      <c r="E13" s="20">
        <v>673351</v>
      </c>
      <c r="F13" s="20">
        <v>85903</v>
      </c>
      <c r="G13" s="20">
        <v>146108</v>
      </c>
      <c r="H13" s="20">
        <v>0</v>
      </c>
      <c r="I13" s="20">
        <v>9055194</v>
      </c>
      <c r="J13" s="21"/>
      <c r="K13" s="21"/>
    </row>
    <row r="14" spans="1:11" s="3" customFormat="1" ht="16.5" customHeight="1">
      <c r="A14" s="4" t="s">
        <v>11</v>
      </c>
      <c r="B14" s="5">
        <v>794683275</v>
      </c>
      <c r="C14" s="5">
        <v>101287689</v>
      </c>
      <c r="D14" s="5">
        <v>293557765</v>
      </c>
      <c r="E14" s="5">
        <v>191438149</v>
      </c>
      <c r="F14" s="5">
        <v>89243461</v>
      </c>
      <c r="G14" s="5">
        <v>43000000</v>
      </c>
      <c r="H14" s="5">
        <v>76156211</v>
      </c>
      <c r="I14" s="5">
        <v>379680067</v>
      </c>
      <c r="J14" s="2"/>
      <c r="K14" s="2"/>
    </row>
    <row r="15" spans="1:11" s="3" customFormat="1" ht="28.5" customHeight="1">
      <c r="A15" s="11" t="s">
        <v>21</v>
      </c>
      <c r="B15" s="5">
        <f aca="true" t="shared" si="5" ref="B15:H15">B16+B17</f>
        <v>1150979097</v>
      </c>
      <c r="C15" s="5">
        <f t="shared" si="5"/>
        <v>75295730</v>
      </c>
      <c r="D15" s="5">
        <f t="shared" si="5"/>
        <v>272267954</v>
      </c>
      <c r="E15" s="5">
        <f t="shared" si="5"/>
        <v>314980108</v>
      </c>
      <c r="F15" s="5">
        <f t="shared" si="5"/>
        <v>263149239</v>
      </c>
      <c r="G15" s="5">
        <f t="shared" si="5"/>
        <v>213346064</v>
      </c>
      <c r="H15" s="5">
        <f t="shared" si="5"/>
        <v>11940002</v>
      </c>
      <c r="I15" s="5">
        <v>275548798</v>
      </c>
      <c r="J15" s="2"/>
      <c r="K15" s="2"/>
    </row>
    <row r="16" spans="1:11" s="3" customFormat="1" ht="16.5" customHeight="1">
      <c r="A16" s="4" t="s">
        <v>10</v>
      </c>
      <c r="B16" s="5">
        <f>789402799+137000</f>
        <v>789539799</v>
      </c>
      <c r="C16" s="5">
        <v>137000</v>
      </c>
      <c r="D16" s="5">
        <v>193406225</v>
      </c>
      <c r="E16" s="5">
        <v>196819771</v>
      </c>
      <c r="F16" s="5">
        <v>198670739</v>
      </c>
      <c r="G16" s="5">
        <v>200456064</v>
      </c>
      <c r="H16" s="5">
        <v>50000</v>
      </c>
      <c r="I16" s="5">
        <v>1850000</v>
      </c>
      <c r="J16" s="2"/>
      <c r="K16" s="2"/>
    </row>
    <row r="17" spans="1:11" s="3" customFormat="1" ht="18.75" customHeight="1">
      <c r="A17" s="4" t="s">
        <v>11</v>
      </c>
      <c r="B17" s="5">
        <v>361439298</v>
      </c>
      <c r="C17" s="5">
        <v>75158730</v>
      </c>
      <c r="D17" s="5">
        <v>78861729</v>
      </c>
      <c r="E17" s="5">
        <v>118160337</v>
      </c>
      <c r="F17" s="5">
        <v>64478500</v>
      </c>
      <c r="G17" s="5">
        <v>12890000</v>
      </c>
      <c r="H17" s="5">
        <v>11890002</v>
      </c>
      <c r="I17" s="5">
        <v>273698798</v>
      </c>
      <c r="J17" s="2"/>
      <c r="K17" s="2"/>
    </row>
    <row r="18" spans="1:11" s="3" customFormat="1" ht="89.25">
      <c r="A18" s="26" t="s">
        <v>25</v>
      </c>
      <c r="B18" s="17">
        <f>B19</f>
        <v>128500030</v>
      </c>
      <c r="C18" s="17">
        <f>C19</f>
        <v>0</v>
      </c>
      <c r="D18" s="17">
        <v>24972130</v>
      </c>
      <c r="E18" s="17">
        <v>25313100</v>
      </c>
      <c r="F18" s="17">
        <v>25632000</v>
      </c>
      <c r="G18" s="17">
        <v>26109700</v>
      </c>
      <c r="H18" s="17">
        <v>26473100</v>
      </c>
      <c r="I18" s="17">
        <v>0</v>
      </c>
      <c r="J18" s="2"/>
      <c r="K18" s="2"/>
    </row>
    <row r="19" spans="1:11" s="3" customFormat="1" ht="20.25" customHeight="1">
      <c r="A19" s="4" t="s">
        <v>10</v>
      </c>
      <c r="B19" s="5">
        <v>128500030</v>
      </c>
      <c r="C19" s="5">
        <v>0</v>
      </c>
      <c r="D19" s="5">
        <v>24972130</v>
      </c>
      <c r="E19" s="5">
        <v>25313100</v>
      </c>
      <c r="F19" s="5">
        <v>25632000</v>
      </c>
      <c r="G19" s="5">
        <v>26109700</v>
      </c>
      <c r="H19" s="5">
        <v>26473100</v>
      </c>
      <c r="I19" s="5">
        <v>0</v>
      </c>
      <c r="J19" s="2"/>
      <c r="K19" s="2"/>
    </row>
    <row r="20" spans="1:11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5:J5"/>
    <mergeCell ref="A6:J6"/>
  </mergeCells>
  <printOptions/>
  <pageMargins left="0.31" right="0.21" top="0.49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4">
      <selection activeCell="C22" sqref="C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6.00390625" style="0" customWidth="1"/>
    <col min="4" max="4" width="13.57421875" style="0" customWidth="1"/>
    <col min="5" max="5" width="13.421875" style="0" customWidth="1"/>
    <col min="6" max="6" width="14.57421875" style="0" customWidth="1"/>
    <col min="7" max="7" width="13.57421875" style="0" customWidth="1"/>
    <col min="8" max="8" width="15.140625" style="0" customWidth="1"/>
    <col min="9" max="9" width="15.8515625" style="0" customWidth="1"/>
    <col min="10" max="10" width="0.2890625" style="0" customWidth="1"/>
    <col min="11" max="11" width="1.7109375" style="0" customWidth="1"/>
  </cols>
  <sheetData>
    <row r="1" spans="2:9" ht="12.75">
      <c r="B1" s="9" t="s">
        <v>17</v>
      </c>
      <c r="I1" s="8" t="s">
        <v>16</v>
      </c>
    </row>
    <row r="2" ht="12.75">
      <c r="I2" s="8" t="s">
        <v>13</v>
      </c>
    </row>
    <row r="3" ht="12.75">
      <c r="I3" s="8" t="s">
        <v>14</v>
      </c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8" t="s">
        <v>15</v>
      </c>
      <c r="J4" s="1"/>
      <c r="K4" s="1"/>
    </row>
    <row r="5" spans="1:11" ht="30" customHeight="1">
      <c r="A5" s="10"/>
      <c r="B5" s="23" t="s">
        <v>18</v>
      </c>
      <c r="C5" s="23"/>
      <c r="D5" s="23"/>
      <c r="E5" s="23"/>
      <c r="F5" s="23"/>
      <c r="G5" s="23"/>
      <c r="H5" s="23"/>
      <c r="I5" s="23"/>
      <c r="J5" s="23"/>
      <c r="K5" s="1"/>
    </row>
    <row r="6" spans="1:11" ht="15" customHeight="1">
      <c r="A6" s="1"/>
      <c r="B6" s="24" t="s">
        <v>19</v>
      </c>
      <c r="C6" s="25"/>
      <c r="D6" s="25"/>
      <c r="E6" s="25"/>
      <c r="F6" s="25"/>
      <c r="G6" s="25"/>
      <c r="H6" s="25"/>
      <c r="I6" s="25"/>
      <c r="J6" s="25"/>
      <c r="K6" s="1"/>
    </row>
    <row r="7" spans="1:11" s="3" customFormat="1" ht="30" customHeight="1">
      <c r="A7" s="2"/>
      <c r="B7" s="6" t="s">
        <v>12</v>
      </c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2"/>
      <c r="K7" s="2"/>
    </row>
    <row r="8" spans="1:11" s="15" customFormat="1" ht="32.25" customHeight="1">
      <c r="A8" s="12"/>
      <c r="B8" s="13" t="s">
        <v>23</v>
      </c>
      <c r="C8" s="18">
        <f>C9+C10</f>
        <v>2090992671</v>
      </c>
      <c r="D8" s="14">
        <v>595933767</v>
      </c>
      <c r="E8" s="14">
        <v>532404708</v>
      </c>
      <c r="F8" s="14">
        <v>378110603</v>
      </c>
      <c r="G8" s="14">
        <v>282455764</v>
      </c>
      <c r="H8" s="14">
        <v>114569313</v>
      </c>
      <c r="I8" s="14">
        <v>664284059</v>
      </c>
      <c r="J8" s="12"/>
      <c r="K8" s="12"/>
    </row>
    <row r="9" spans="1:11" s="3" customFormat="1" ht="17.25" customHeight="1">
      <c r="A9" s="2"/>
      <c r="B9" s="4" t="s">
        <v>7</v>
      </c>
      <c r="C9" s="5">
        <f>C13+C16+C19</f>
        <v>934870098</v>
      </c>
      <c r="D9" s="5">
        <v>223514273</v>
      </c>
      <c r="E9" s="5">
        <v>222806222</v>
      </c>
      <c r="F9" s="5">
        <v>224388642</v>
      </c>
      <c r="G9" s="5">
        <v>226565764</v>
      </c>
      <c r="H9" s="5">
        <v>26523100</v>
      </c>
      <c r="I9" s="5">
        <v>10905194</v>
      </c>
      <c r="J9" s="2"/>
      <c r="K9" s="2"/>
    </row>
    <row r="10" spans="1:11" s="3" customFormat="1" ht="18.75" customHeight="1">
      <c r="A10" s="2"/>
      <c r="B10" s="4" t="s">
        <v>8</v>
      </c>
      <c r="C10" s="5">
        <f>C14+C17</f>
        <v>1156122573</v>
      </c>
      <c r="D10" s="5">
        <v>372419494</v>
      </c>
      <c r="E10" s="5">
        <v>309598486</v>
      </c>
      <c r="F10" s="5">
        <v>153721961</v>
      </c>
      <c r="G10" s="5">
        <v>55890000</v>
      </c>
      <c r="H10" s="5">
        <v>88046213</v>
      </c>
      <c r="I10" s="5">
        <v>653378865</v>
      </c>
      <c r="J10" s="2"/>
      <c r="K10" s="2"/>
    </row>
    <row r="11" spans="1:11" s="3" customFormat="1" ht="19.5" customHeight="1">
      <c r="A11" s="2"/>
      <c r="B11" s="16" t="s">
        <v>9</v>
      </c>
      <c r="C11" s="17">
        <f>C12+C15</f>
        <v>1962492641</v>
      </c>
      <c r="D11" s="17">
        <v>570961637</v>
      </c>
      <c r="E11" s="17">
        <v>507091608</v>
      </c>
      <c r="F11" s="17">
        <v>352478603</v>
      </c>
      <c r="G11" s="17">
        <v>256346064</v>
      </c>
      <c r="H11" s="17">
        <v>88096213</v>
      </c>
      <c r="I11" s="17">
        <v>664284059</v>
      </c>
      <c r="J11" s="2"/>
      <c r="K11" s="2"/>
    </row>
    <row r="12" spans="1:11" s="3" customFormat="1" ht="52.5" customHeight="1">
      <c r="A12" s="2"/>
      <c r="B12" s="4" t="s">
        <v>20</v>
      </c>
      <c r="C12" s="5">
        <f>C13+C14</f>
        <v>811650544</v>
      </c>
      <c r="D12" s="5">
        <v>298693683</v>
      </c>
      <c r="E12" s="5">
        <v>192111500</v>
      </c>
      <c r="F12" s="5">
        <v>89329364</v>
      </c>
      <c r="G12" s="5">
        <v>43000000</v>
      </c>
      <c r="H12" s="5">
        <v>76156211</v>
      </c>
      <c r="I12" s="5">
        <v>388735261</v>
      </c>
      <c r="J12" s="2"/>
      <c r="K12" s="2"/>
    </row>
    <row r="13" spans="1:11" s="3" customFormat="1" ht="15" customHeight="1">
      <c r="A13" s="2"/>
      <c r="B13" s="4" t="s">
        <v>10</v>
      </c>
      <c r="C13" s="5">
        <v>16967269</v>
      </c>
      <c r="D13" s="5">
        <v>5135918</v>
      </c>
      <c r="E13" s="5">
        <v>673351</v>
      </c>
      <c r="F13" s="5">
        <v>85903</v>
      </c>
      <c r="G13" s="5">
        <v>0</v>
      </c>
      <c r="H13" s="5">
        <v>0</v>
      </c>
      <c r="I13" s="5">
        <v>9055194</v>
      </c>
      <c r="J13" s="2"/>
      <c r="K13" s="2"/>
    </row>
    <row r="14" spans="1:11" s="3" customFormat="1" ht="16.5" customHeight="1">
      <c r="A14" s="2"/>
      <c r="B14" s="4" t="s">
        <v>11</v>
      </c>
      <c r="C14" s="5">
        <v>794683275</v>
      </c>
      <c r="D14" s="5">
        <v>293557765</v>
      </c>
      <c r="E14" s="5">
        <v>191438149</v>
      </c>
      <c r="F14" s="5">
        <v>89243461</v>
      </c>
      <c r="G14" s="5">
        <v>43000000</v>
      </c>
      <c r="H14" s="5">
        <v>76156211</v>
      </c>
      <c r="I14" s="5">
        <v>379680067</v>
      </c>
      <c r="J14" s="2"/>
      <c r="K14" s="2"/>
    </row>
    <row r="15" spans="1:11" s="3" customFormat="1" ht="28.5" customHeight="1">
      <c r="A15" s="2"/>
      <c r="B15" s="11" t="s">
        <v>21</v>
      </c>
      <c r="C15" s="5">
        <f>C16+C17</f>
        <v>1150842097</v>
      </c>
      <c r="D15" s="5">
        <v>272267954</v>
      </c>
      <c r="E15" s="5">
        <v>314980108</v>
      </c>
      <c r="F15" s="5">
        <v>263149239</v>
      </c>
      <c r="G15" s="5">
        <v>213346064</v>
      </c>
      <c r="H15" s="5">
        <v>11940002</v>
      </c>
      <c r="I15" s="5">
        <v>275548798</v>
      </c>
      <c r="J15" s="2"/>
      <c r="K15" s="2"/>
    </row>
    <row r="16" spans="1:11" s="3" customFormat="1" ht="16.5" customHeight="1">
      <c r="A16" s="2"/>
      <c r="B16" s="4" t="s">
        <v>10</v>
      </c>
      <c r="C16" s="5">
        <v>789402799</v>
      </c>
      <c r="D16" s="5">
        <v>193406225</v>
      </c>
      <c r="E16" s="5">
        <v>196819771</v>
      </c>
      <c r="F16" s="5">
        <v>198670739</v>
      </c>
      <c r="G16" s="5">
        <v>200456064</v>
      </c>
      <c r="H16" s="5">
        <v>50000</v>
      </c>
      <c r="I16" s="5">
        <v>1850000</v>
      </c>
      <c r="J16" s="2"/>
      <c r="K16" s="2"/>
    </row>
    <row r="17" spans="1:11" s="3" customFormat="1" ht="18.75" customHeight="1">
      <c r="A17" s="2"/>
      <c r="B17" s="4" t="s">
        <v>11</v>
      </c>
      <c r="C17" s="5">
        <v>361439298</v>
      </c>
      <c r="D17" s="5">
        <v>78861729</v>
      </c>
      <c r="E17" s="5">
        <v>118160337</v>
      </c>
      <c r="F17" s="5">
        <v>64478500</v>
      </c>
      <c r="G17" s="5">
        <v>12890000</v>
      </c>
      <c r="H17" s="5">
        <v>11890002</v>
      </c>
      <c r="I17" s="5">
        <v>273698798</v>
      </c>
      <c r="J17" s="2"/>
      <c r="K17" s="2"/>
    </row>
    <row r="18" spans="1:11" s="3" customFormat="1" ht="76.5">
      <c r="A18" s="2"/>
      <c r="B18" s="16" t="s">
        <v>22</v>
      </c>
      <c r="C18" s="17">
        <f>C19</f>
        <v>128500030</v>
      </c>
      <c r="D18" s="17">
        <v>24972130</v>
      </c>
      <c r="E18" s="17">
        <v>25313100</v>
      </c>
      <c r="F18" s="17">
        <v>25632000</v>
      </c>
      <c r="G18" s="17">
        <v>26109700</v>
      </c>
      <c r="H18" s="17">
        <v>26473100</v>
      </c>
      <c r="I18" s="17">
        <v>0</v>
      </c>
      <c r="J18" s="2"/>
      <c r="K18" s="2"/>
    </row>
    <row r="19" spans="1:11" s="3" customFormat="1" ht="20.25" customHeight="1">
      <c r="A19" s="2"/>
      <c r="B19" s="4" t="s">
        <v>10</v>
      </c>
      <c r="C19" s="5">
        <v>128500030</v>
      </c>
      <c r="D19" s="5">
        <v>24972130</v>
      </c>
      <c r="E19" s="5">
        <v>25313100</v>
      </c>
      <c r="F19" s="5">
        <v>25632000</v>
      </c>
      <c r="G19" s="5">
        <v>26109700</v>
      </c>
      <c r="H19" s="5">
        <v>26473100</v>
      </c>
      <c r="I19" s="5">
        <v>0</v>
      </c>
      <c r="J19" s="2"/>
      <c r="K19" s="2"/>
    </row>
    <row r="20" spans="1:11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B5:J5"/>
    <mergeCell ref="B6:J6"/>
  </mergeCells>
  <printOptions horizontalCentered="1"/>
  <pageMargins left="0.1968503937007874" right="0.31496062992125984" top="0.7086614173228347" bottom="0.8267716535433072" header="0.35433070866141736" footer="0.5118110236220472"/>
  <pageSetup firstPageNumber="1" useFirstPageNumber="1" fitToHeight="1" fitToWidth="1"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Ewa Wypych</cp:lastModifiedBy>
  <cp:lastPrinted>2002-01-01T10:30:34Z</cp:lastPrinted>
  <dcterms:created xsi:type="dcterms:W3CDTF">2010-11-10T14:12:06Z</dcterms:created>
  <dcterms:modified xsi:type="dcterms:W3CDTF">2002-01-01T11:11:00Z</dcterms:modified>
  <cp:category/>
  <cp:version/>
  <cp:contentType/>
  <cp:contentStatus/>
</cp:coreProperties>
</file>