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ynamicReport" sheetId="1" r:id="rId1"/>
  </sheets>
  <definedNames>
    <definedName name="_xlnm.Print_Titles" localSheetId="0">'DynamicReport'!$8:$10</definedName>
  </definedNames>
  <calcPr fullCalcOnLoad="1"/>
</workbook>
</file>

<file path=xl/sharedStrings.xml><?xml version="1.0" encoding="utf-8"?>
<sst xmlns="http://schemas.openxmlformats.org/spreadsheetml/2006/main" count="1294" uniqueCount="155">
  <si>
    <t>Program: REGIONALNY PROGRAM OPERACYJNY WOJEWÓDZTWA ŚWIĘTOKRZYSKIEGO
Priorytet: Oś priorytetowa 6. Wzmocnienie ośrodków miejskich i rewitalizacja małych miast
Działanie: Działanie 6.1: Wzmocnienie regionalnych i sub-regionalnych ośrodków wzrostu
Projekt: "Rewitalizacja Śródmieścia Kielc - budowa ul. Nowosilnicznej (odcinek od ul. Warszawskiej do Pl. Św. Wojciecha)"
Cel: Ożywienie i poprawa funkcjonalności zabytkowego Śródmieścia Miasta</t>
  </si>
  <si>
    <t>Program: REGIONALNY PROGRAM OPERACYJNY WOJEWÓDZTWA ŚWIĘTOKRZYSKIEGO
Priorytet: Oś priorytetowa 6. Wzmocnienie ośrodków miejskich i rewitalizacja małych miast
Działanie: Działanie 6.1: Wzmocnienie regionalnych i sub-regionalnych ośrodków wzrostu
Projekt: "Rewitalizacja Śródmieścia Kielc - zagospodarowanie miejskich przestrzeni publicznych - Przebudowa ul. Planty"
Cel: Ożywienie i poprawa funkcjonalności zabytkowego Śródmieścia Miasta</t>
  </si>
  <si>
    <t>A</t>
  </si>
  <si>
    <t>II</t>
  </si>
  <si>
    <t>I</t>
  </si>
  <si>
    <t>Przewidywane nakłady i źródła finansowania</t>
  </si>
  <si>
    <t>Limity wydatków w poszczególnych latach</t>
  </si>
  <si>
    <t>Lp.</t>
  </si>
  <si>
    <t>w zł</t>
  </si>
  <si>
    <t>Nazwa i cel przedsięwzięcia</t>
  </si>
  <si>
    <t>Okres realizacji</t>
  </si>
  <si>
    <t>Dział</t>
  </si>
  <si>
    <t>Rozdział</t>
  </si>
  <si>
    <t>Źródło</t>
  </si>
  <si>
    <t>Łączne nakłady finansowe</t>
  </si>
  <si>
    <t>Wydatki poniesione</t>
  </si>
  <si>
    <t>2011</t>
  </si>
  <si>
    <t>2012</t>
  </si>
  <si>
    <t>2013</t>
  </si>
  <si>
    <t>2014</t>
  </si>
  <si>
    <t>2015</t>
  </si>
  <si>
    <t>Limit zobowiązań</t>
  </si>
  <si>
    <t>Ogółem przedsięwzięcia:</t>
  </si>
  <si>
    <t/>
  </si>
  <si>
    <t xml:space="preserve"> -środki własne miasta</t>
  </si>
  <si>
    <t xml:space="preserve"> -środki wymienione w art. 5 ust.1 pkt 2 i 3 u.f.p.</t>
  </si>
  <si>
    <t xml:space="preserve"> -kredyty pożyczki i obligacje</t>
  </si>
  <si>
    <t xml:space="preserve"> -środki inne</t>
  </si>
  <si>
    <t>Ogółem przedsięwzięcia bieżące:</t>
  </si>
  <si>
    <t xml:space="preserve">  -środki własne miasta</t>
  </si>
  <si>
    <t xml:space="preserve">  -środki wymienione w art. 5 ust.1 pkt 2 i 3 u.f.p.</t>
  </si>
  <si>
    <t xml:space="preserve">  -środki inne</t>
  </si>
  <si>
    <t>MIEJSKI OŚRODEK POMOCY RODZINIE</t>
  </si>
  <si>
    <t>Program: PROGRAM OPERACYJNY INNOWACYJNA GOSPODARKA
Priorytet: Priorytet VIII: Społeczeństwo informacyjne - zwiększenie innowacyjności gospodarki
Działanie: Działanie 8.3: Przeciwdziałanie wykluczeniu cyfrowemu e-inclusion
Projekt: "Świat w moim domu"
Cel: Przeciwdziałanie wykluczeniu cyfrowemu osób dotkniętych ubóstwem.</t>
  </si>
  <si>
    <t>2010-2011</t>
  </si>
  <si>
    <t>Wartość przedsięwzięcia:</t>
  </si>
  <si>
    <t>852</t>
  </si>
  <si>
    <t>85219</t>
  </si>
  <si>
    <t>Wartość dla klasyfikacji:</t>
  </si>
  <si>
    <t>853</t>
  </si>
  <si>
    <t>85395</t>
  </si>
  <si>
    <t>Program: PROGRAM OPERACYJNY KAPITAŁ LUDZKI
Priorytet: Priorytet VII: Promocja integracji społecznej
Działanie: Działanie 7.1: Rozwój i upowszechnienie aktywnej integracji
Projekt: "Działanie szansą na przyszłość"
Cel: Zapewnienie równego dostępu do zatrudnienia osobom zagrożonym wykluczeniem społecznym oraz dyskryminowanym na rynku pracy, a także podwyższenie ich umiejętności życiowych, społecznych i zawodowych.</t>
  </si>
  <si>
    <t>2008-2011</t>
  </si>
  <si>
    <t>85201</t>
  </si>
  <si>
    <t>85204</t>
  </si>
  <si>
    <t>85214</t>
  </si>
  <si>
    <t>MIEJSKI URZĄD PRACY</t>
  </si>
  <si>
    <t>Program: PROGRAM OPERACYJNY KAPITAŁ LUDZKI
Priorytet: Rynek pracy otwarty dla wszystkich
Działanie: Działanie 6.1: poprawa dostępu do zatrudnienia oraz wspieranie aktywności zawodowej w regionie
Projekt: Poszukiwana, Poszukiwany
Cel: Upowszechnienie pośrednictwa pracy i poradnictwa zawodowego w regionie poprzez dofinansowanie zatrudnienia doradców zawodowych i posredników pracy</t>
  </si>
  <si>
    <t>2010-2012</t>
  </si>
  <si>
    <t>WYDZIAŁ EDUKACJI, KULTURY I SPORTU</t>
  </si>
  <si>
    <t>Program: PROGRAM OPERACYJNY KAPITAŁ LUDZKI
Priorytet: Priorytet IX: Rozwój wykształcenia i kompetencji w regionach
Działanie: Działanie 9.1: Wyrównywanie szans edukacyjnych i zapewnienie wysokiej jakości usług edukacyjnych świadczonych w systemie oświaty
Projekt: "Przedszkole dla Mnie i dla Ciebie-Bajkowe Królestwo"
Cel: Stworzenie warunków dogodnego dostępu do edukacji przedszkolnej i umożliwienie dzieciom udzialu w dodatkowych zajęciach dydaktycznych, ktore mają zasadniczy wpływ na ich równy start w edukacji.</t>
  </si>
  <si>
    <t>2009-2011</t>
  </si>
  <si>
    <t>Program: PROGRAM OPERACYJNY KAPITAŁ LUDZKI
Priorytet: Priorytet IX: Rozwój wykształcenia i kompetencji w regionach
Działanie: Działanie 9.1: Wyrównywanie szans edukacyjnych i zapewnienie wysokiej jakości usług edukacyjnych świadczonych w systemie oświaty
Projekt: "WIEDZA DROGĄ DO SUKCESU. Rozrzerzenie oferty edukacyjnej szkoły poprzez doradztwo zawodowe i podwyższenie jakości kształcenia z wykorzystaniem ICT"
Cel: Wzbogacenie oferty edukacyjnej ZSO26 poprzez doradzywo zawodowe dla uczniów gimnazjum oraz podniesienie jakości kształcenia z wykorzystaniem ICT, nowoczesnych metod i środków dydaktycznych w kontekście zmieniających sie potrzeb rynku pracy.</t>
  </si>
  <si>
    <t>Program: PROGRAM OPERACYJNY KAPITAŁ LUDZKI
Priorytet: Priorytet IX: Rozwój wykształcenia i kompetencji w regionach
Działanie: Działanie 9.2: Podniesienie atrakcyjności i jakości szkolnictwa zawodowego
Projekt: "Wysokie kwalifikacje przyszłych absolwentów szkoły gwarancją sukcesu zawodowego"
Cel: Podniesienie kwalifikacji zawodowych uczniów ZSI, z ukierunkowaniem na rozwój kompetencji kluczowych ze szczególnym uwzględnieniem ICT, przedmiotów ścisłych, przedsiębiorczości i języka angielskiego</t>
  </si>
  <si>
    <t>Program: PROGRAM OPERACYJNY KAPITAŁ LUDZKI
Priorytet: Priorytet IX: Rozwój wykształcenia i kompetencji w regionach
Działanie: Działanie 9.2: Podniesienie atrakcyjności i jakości szkolnictwa zawodowego
Projekt: "Doskonalenie zawodowe szansą większej konkurencyjności na rynku pracy"
Cel: Wyposazenie w dodatkowa wiedze i umiejętności zawodowe 350 uczniów ZSPS, umożliwiajace im mobilność na krajowym i europejskim rynku pracy.</t>
  </si>
  <si>
    <t>Program: PROGRAM OPERACYJNY KAPITAŁ LUDZKI
Priorytet: Priorytet IX: Rozwój wykształcenia i kompetencji w regionach
Działanie: Działanie 9.1: Wyrównywanie szans edukacyjnych i zapewnienie wysokiej jakości usług edukacyjnych świadczonych w systemie oświaty
Projekt: "Nowoczesny Absolwent. Rozwijanie kompetencji kluczowych, wyrównywanie szans edukacyjnych w ramach Programu Operacyjnego Kapitał Ludzki"
Cel: Wdrożenie planu rozwojowego w III LO w Kielcach polegajacego na podniesieniu poziomu osiąganego na maturze do poziomu dobrego poprzez podniesienie jakości kształcenia w zakresie nauk mat.-przyr. i ICT oraz rozwój kompetencji kluczowych uczniów w przeciądu 12 mies. trwania projektu.</t>
  </si>
  <si>
    <t>Program: PROGRAM UCZENIE SIĘ PRZEZ CAŁE ŻYCIE
Priorytet: COMENIUS
Działanie: Partnerski Projekt Comeniusa
Projekt: "Jeśli chcesz zobaczyć piękno świata, najpierw musisz je dostrzec w sobie"
Cel: Polepszenie jakości i europejskiego wymiaru komunikacji uczniów SP2.</t>
  </si>
  <si>
    <t>801</t>
  </si>
  <si>
    <t>80101</t>
  </si>
  <si>
    <t>Program: PROGRAM UCZENIE SIĘ PRZEZ CAŁE ŻYCIE
Priorytet: COMENIUS
Działanie: Partnerski Projekt Comeniusa
Projekt: "Odżywianie poprzez wieki"
Cel: Zbadanie podobieństw i różnic codziennego życia w poszczególnych krajach w kontekście dziedzin: tradycji, religii, geograficznego odosobnienia i ekonomii poszczególnych krajów ze szkół partnerskich w projekcie.</t>
  </si>
  <si>
    <t>80110</t>
  </si>
  <si>
    <t>Program: PROGRAM UCZENIE SIĘ PRZEZ CAŁE ŻYCIE
Priorytet: COMENIUS
Działanie: Partnerski Projekt Comeniusa
Projekt: "Energia pochodzi z nieba ... ale i z piekła trochę też"
Cel: Podniesienie wsród uczniów ZSM i całej lokalnej społeczności poziomu rzetelnej i precyzyjnej wiedzy na temat odnawialnych źródeł energii oraz możliwości ich wykorzystania w skali globalnej i w regionie.</t>
  </si>
  <si>
    <t>80130</t>
  </si>
  <si>
    <t>Program: PROGRAM OPERACYJNY KAPITAŁ LUDZKI
Priorytet: Priorytet IX: Rozwój wykształcenia i kompetencji w regionach
Działanie: Działanie 9.4: Wysoko wykwalifikowane kadry systemu oświaty
Projekt: "Kurs AutoCADa dla nauczycieli kształcenia zawodowego"
Cel: Poszerzenie kwalifikacji nauczycieli kształcenia zawodowego oraz podniesienie jakości procesu nauczania.</t>
  </si>
  <si>
    <t>Program: PROGRAM OPERACYJNY KAPITAŁ LUDZKI
Priorytet: Priorytet IX: Rozwój wykształcenia i kompetencji w regionach
Działanie: Działanie 9.4: Wysoko wykwalifikowane kadry systemu oświaty
Projekt: "Nauczyciel mówi po angielsku - kurs doskonalający"
Cel: Nabycie lub poszerzenie posiadanych umiejętnośći językowych a przez to zwiększenie aktywności i efektywności zawodowej , a także otwarcie drogi do uzupełnienia kwalifikacji nauczycieli.</t>
  </si>
  <si>
    <t>Program: PROGRAM OPERACYJNY KAPITAŁ LUDZKI
Priorytet: Priorytet IX: Rozwój wykształcenia i kompetencji w regionach
Działanie: Działanie 9.2: Podniesienie atrakcyjności i jakości szkolnictwa zawodowego
Projekt: "Szkolne laboratorium ochrony środowiska na miarę XXI wieku"
Cel: Wzmocnienie atrakcyjności i podniesienie jakości kształcenia zawodowego służącego podniesieniu zdolności uczniów ZSPg2 do zatrudnienia w Polsce, ale także na rynku europejskim oraz podniesienie poziomu zdawalności Egzaminu z Przygotowania Zawodowego.</t>
  </si>
  <si>
    <t>Program: PROGRAM OPERACYJNY KAPITAŁ LUDZKI
Priorytet: Priorytet IX: Rozwój wykształcenia i kompetencji w regionach
Działanie: Działanie 9.2: Podniesienie atrakcyjności i jakości szkolnictwa zawodowego
Projekt: "ZSE szkołą zawodowych kompetencji"
Cel: Podniesienie atrakcyjności i jakości oferty edukacyjnej ZSElek. służące rozwojowi kompetencji kluczowych i kwalifikacji zawodowych oraz zwiększeniu zdolności uczniów do przyszłego zatrudnienia.</t>
  </si>
  <si>
    <t>Program: PROGRAM OPERACYJNY KAPITAŁ LUDZKI
Priorytet: Priorytet IX: Rozwój wykształcenia i kompetencji w regionach
Działanie: Działanie 9.2: Podniesienie atrakcyjności i jakości szkolnictwa zawodowego
Projekt: "Mój zawód przyszłości"
Cel: Podniesienie kompetencji podstawowych i specjalistycznych kwalifikacji zawodowych dla zawodów nauczanych w ZSZ6 w ZSPg1 wsród 140 uczniów.</t>
  </si>
  <si>
    <t>Program: PROGRAM UCZENIE SIĘ PRZEZ CAŁE ŻYCIE
Priorytet: COMENIUS
Działanie: Partnerski Projekt Comeniusa
Projekt: "Sensing.Europe"
Cel: Wyeliminowanie negatywnych stereotypów o europejskich stylach życia i zbudowanie w uczniach szkół partnerskich europejskiej tozsamości .</t>
  </si>
  <si>
    <t>Program: PROGRAM UCZENIE SIĘ PRZEZ CAŁE ŻYCIE
Priorytet: COMENIUS
Działanie: Partnerski Projekt Comeniusa
Projekt: "Eurogames. Games connecting Europe"
Cel: Zachęcanie uczniów szkół partnerskich do współzawodnictwa w grach tematycznie związanych z dziedzictwem i różnorodnością kulturową w celu odkrywania własnej tożsamości narodowej.</t>
  </si>
  <si>
    <t>Program: PROGRAM OPERACYJNY KAPITAŁ LUDZKI
Priorytet: Priorytet IX: Rozwój wykształcenia i kompetencji w regionach
Działanie: Działanie 9.1: Wyrównywanie szans edukacyjnych i zapewnienie wysokiej jakości usług edukacyjnych świadczonych w systemie oświaty
Projekt: "Szkolny Klub Utalentowanych Ludzi"
Cel: Rozwój uzdolnień u 188 uczniów SP33 w zakresie kompetencji kluczowych w latach 2010-2011.</t>
  </si>
  <si>
    <t>Program: PROGRAM UCZENIE SIĘ PRZEZ CAŁE ŻYCIE
Priorytet: LEONARDO DA VINCI
Działanie: Projekt Mobilności Leonardo da Vinci
Projekt: "Ochrona środowiska w Unii Europejskiej na przykładzie brytyjskim"
Cel: Poszerzenie kwalifikacji zawodowych, kompetencji językowych, podniesienie jakości kształcenia zawodowego oraz atrakcyjności przyszłych techników- absolwentów ZSPg2 na trudnym i konkurencyjnym rynku pracy.</t>
  </si>
  <si>
    <t>Program: PROGRAM UCZENIE SIĘ PRZEZ CAŁE ŻYCIE
Priorytet: COMENIUS
Działanie: Partnerski Projekt Comeniusa
Projekt: "Words that brings us together - languages and creativity"
Cel: Przełamanie barier językowych uczniów szkół partnerskich oraz podwyższenie jakości metod nauczania języków obcych nauczycieli.</t>
  </si>
  <si>
    <t>Program: PROGRAM UCZENIE SIĘ PRZEZ CAŁE ŻYCIE
Priorytet: LEONARDO DA VINCI
Działanie: Projekt Mobilności Leonardo da Vinci
Projekt: "Europejskie standardy kształcenia zawodowego - system brytyjski"
Cel: Umożliwienie uczniom ZSE M.Kopernika zastosowania i pogłębienia nabytej w szkole wiedzy i umiejętności w rzeczywistych warunkach pracy, zdobycie i poszerzenie kwalifikacji zawodowych uczniów, podniesienie ich kompetencji językowych i jakości kształcenia zawodowego.</t>
  </si>
  <si>
    <t>Program: PROGRAM UCZENIE SIĘ PRZEZ CAŁE ŻYCIE
Priorytet: LEONARDO DA VINCI
Działanie: Projekt Mobilności Leonardo da Vinci
Projekt: "Promocja i reklama warunkiem sukcesu firmy"
Cel: Wymiana doświadczeń nauczycieli w dziedzinie szkolnictwa zawodowego, poznanie brytyjskiego szkolnictwa zawodowego, organizacji nauczania i certyfikowania umiejętności zawodowych, systemu organizacji praktyk zawodowych,.</t>
  </si>
  <si>
    <t>WYDZIAŁ PROJEKTÓW STRUKTURALNYCH I STRATEGII MIASTA</t>
  </si>
  <si>
    <t>Program: PROGRAM OPERACYJNY ROZWÓJ POLSKI WSCHODNIEJ 2007-2013
Priorytet: Oś priorytetowa 3: Wojewódzkie ośrodki wzrostu
Działanie: Działanie 3.1: Systemy miejskiego transportu zbiorowego
Projekt: "Rozwój systemu komunikacji publicznej w Kieleckim Obszarze Metropolitalnym"
Cel: Promocja projektu, mającego na celu zwiększenie konkurencyjności regionu oraz rozwój funkcji metropolitalnych miasta Kielce poprzez poprawę jakości infrastruktury drogowej i transportu publicznego w mieście oraz stworzenie przyjaznej mieszkańcom i środowisku komunikacji publicznej.</t>
  </si>
  <si>
    <t>2009-2012</t>
  </si>
  <si>
    <t>600</t>
  </si>
  <si>
    <t>60095</t>
  </si>
  <si>
    <t>Program: REGIONALNY PROGRAM OPERACYJNY WOJEWÓDZTWA ŚWIĘTOKRZYSKIEGO
Priorytet: Oś priorytetowa 6. Wzmocnienie ośrodków miejskich i rewitalizacja małych miast
Działanie: Działanie 6.1: Wzmocnienie regionalnych i sub-regionalnych ośrodków wzrostu
Projekt: "Rewitalizacja Zabytkowego Śródmieścia Kielc - etap I"
Cel: Promocja projektu, mającego na celu zwiększenie atrakcyjności społeczno-gospodarczej i przestrzennej Kielc oraz zapewnienie skutecznego pełnienia przez miasto funkcji regionalnego ośrodka metropolitarnego. Dzięki jego realizacji nastąpi poprawa estetyki rewitalizowanego terenu, co będzie miało wpływ na jakość życia mieszkańców.</t>
  </si>
  <si>
    <t>Program: REGIONALNY PROGRAM OPERACYJNY WOJEWÓDZTWA ŚWIĘTOKRZYSKIEGO
Priorytet: Oś priorytetowa 6. Wzmocnienie ośrodków miejskich i rewitalizacja małych miast
Działanie: Działanie 6.1: Wzmocnienie regionalnych i sub-regionalnych ośrodków wzrostu
Projekt: "Rewitalizacja Zabytkowego Śródmieścia Kielc - etap II"
Cel: Promocja projektu, mającego na celu zwiększenie atrakcyjności społeczno-gospodarczej i przestrzennej Kielc oraz zapewnienie skutecznego pełnienia przez miasto funkcji regionalnego ośrodka metropolitarnego. Dzięki jego realizacji nastąpi poprawa estetyki rewitalizowanego terenu, co będzie miało wpływ na jakość życia mieszkańców.</t>
  </si>
  <si>
    <t>2011-2012</t>
  </si>
  <si>
    <t>Program: URBACT II
Priorytet: Priorytet 2. Atrakcyjne i spójne miasta
Działanie:  Cel 3: Europejska Współpraca Terytorialna
Projekt: "Rola miast w zintegrowanym rozwoju regionalnym"
Cel: Opracowanie programów operacyjnych i rekomendacji usprawniających współpracę pomiędzy miastem, a otaczającymi je mniejszymi gminami m.in. w zakresie wspólnych polityk wykorzystania terenów.</t>
  </si>
  <si>
    <t>750</t>
  </si>
  <si>
    <t>75075</t>
  </si>
  <si>
    <t>Program: PROGRAM OPERACYJNY ROZWÓJ POLSKI WSCHODNIEJ 2007-2013
Priorytet: Priorytet I: Nowoczesna Gospodarka
Działanie: Promocja i Współpraca, Komponent Promocja
Projekt: Tworzenie i rozwój sieci współpracy Centrów Obsługi Inwestora
Cel: Stworzenie sieci współpracy pomiędzy regionami Polski Wschodniej dla wzmocnienia konkurencyjności i innowacyjności regionalnej gospodarki poprzez standaryzację obsługi inwestora, stałą współpracę i wymianę doświadczeń, wymianę informacji, w tym szczególnie o terenach inwestycyjnych, wspólną bazę terenów inwestycyjnych.</t>
  </si>
  <si>
    <t>2010-2014</t>
  </si>
  <si>
    <t>Ogółem przedsięwzięcia majątkowe:</t>
  </si>
  <si>
    <t xml:space="preserve">  -kredyty pożyczki i obligacje</t>
  </si>
  <si>
    <t xml:space="preserve"> ZAKŁAD OBSŁUGI I INFORMATYKI URZĘDU MIASTA</t>
  </si>
  <si>
    <t xml:space="preserve">Program: REGIONALNY PROGRAM OPERACYJNY WOJEWÓDZTWA ŚWIĘTOKRZYSKIEGO
Priorytet: Oś Priorytetowa 2: Wsparcie innowacyjności, budowa społeczeństwa informacyjnego oraz wzrost potencjału inwestycyjnego regionu
Działanie: Działanie 2.2: Budowa infrastruktury społeczeństwa informacyjnego
Projekt: "E-Świętokrzyskie - budowa sieci światłowodowej wraz z urządzeniami na terenie Miasta Kielce"
Cel: Rozbudowa lokalnej infrastruktury społeczeństwa 
informacyjnego w formie budowy miejskiej sieci
światłowodowej w latach 2010-2012 dla jednostek
sektora publicznego, zapewniającej bezpieczny 
internet szerokopasmowy i wyrównanie dysproporcji
w zakresie dostępu do internetu, a także umożliwiającej
wykorzystanie nowoczesnych technologii.
</t>
  </si>
  <si>
    <t>2007-2012</t>
  </si>
  <si>
    <t>75023</t>
  </si>
  <si>
    <t>Program: REGIONALNY PROGRAM OPERACYJNY WOJEWÓDZTWA ŚWIĘTOKRZYSKIEGO
Priorytet: Oś Priorytetowa 2: Wsparcie innowacyjności, budowa społeczeństwa informacyjnego oraz wzrost potencjału inwestycyjnego regionu
Działanie: Działanie 2.2: Budowa infrastruktury społeczeństwa informacyjnego
Projekt: "E-Świętokrzyskie Budowa Systemu Informacji Przestrzennej Województwa Świetokrzyskiego"
Cel: Ulepszona wymiana danych, lepsza 
komunikacja na wielu szczeblach 
administracji, szybki dostęp o każdej 
porze do serwisu informacyjnego, 
czytelne zarządzania ładem przestrzennym 
w województwie. (Kolejny etap informatyzacji 
Ośrodka Dokumentacji Geodezyjnej 
i Kartograficznej).</t>
  </si>
  <si>
    <t>720</t>
  </si>
  <si>
    <t>72095</t>
  </si>
  <si>
    <t>GEOPARK KIELCE</t>
  </si>
  <si>
    <t>Program: PROGRAM OPERACYJNY INNOWACYJNA GOSPODARKA
Priorytet: Oś Priorytetowa 6: Polska gospodarka na rynku międzynarodowym 
Działanie: Działanie  6.4: Inwestycje w produkty turystyczne o znaczeniu ponadregionalnym
Projekt: "Geopark Kielce - Centrum Geoedukacji"
Cel: Edukacyjno-turystyczny</t>
  </si>
  <si>
    <t>710</t>
  </si>
  <si>
    <t>71095</t>
  </si>
  <si>
    <t>KIELECKI PARK TECHNOLOGICZNY</t>
  </si>
  <si>
    <t>Program: PROGRAM OPERACYJNY ROZWÓJ POLSKI WSCHODNIEJ 2007-2013
Priorytet: Priorytet I: Nowoczesna Gospodarka
Działanie: Działanie 1.3: Wspieranie innowacji
Projekt: "Budowa infrastruktury Kieleckiego Parku Technologicznego"
Cel: Utworzenie wielofunkcyjnego terenu aktywności gospodarczej pn.Kielecki Park Technologiczny (KPT) stanowiącego kluczowy element regionalnego systemu innowacji województwa świętokrzyskiego świadczącego kompleksowe i profesjonalne usługi w postaci wynajmu powierzchni biurowo-usługowo-produkcyjnej oraz usług biznesowych i rozwojowych na rzecz przedsiębiorstw działających w oparciu o innowacyjne rozwiązania technologiczne.</t>
  </si>
  <si>
    <t>MIEJSKI ZARZĄD DRÓG</t>
  </si>
  <si>
    <t>Program: PROGRAM OPERACYJNY ROZWÓJ POLSKI WSCHODNIEJ 2007-2013
Priorytet: Oś priorytetowa 3: Wojewódzkie ośrodki wzrostu
Działanie: Działanie 3.1: Systemy miejskiego transportu zbiorowego
Projekt: "Rozwój systemu komunikacji publicznej w Kieleckim Obszarze Metropolitalnym - budowa węzła drogowego u zbiegu ulic: Żelazna, 1 Maja, Zagnańska wraz z przebudową Ronda im. Gustawa Herlinga Grudzińskiego"
Cel: Rozwój systemów komunikacji publicznej</t>
  </si>
  <si>
    <t>2004-2013</t>
  </si>
  <si>
    <t>60015</t>
  </si>
  <si>
    <t>Program: PROGRAM OPERACYJNY ROZWÓJ POLSKI WSCHODNIEJ 2007-2013
Priorytet: Oś priorytetowa 3: Wojewódzkie ośrodki wzrostu
Działanie: Działanie 3.1: Systemy miejskiego transportu zbiorowego
Projekt: "Rozwój systemu komunikacji publicznej w Kieleckim Obszarze Metropolitalnym - budowa ulic usprawniających obsługę komunikacyjną w zachodniej części miasta (rejon Targów Kielce)"
Cel: Rozwój systemów komunikacji publicznej</t>
  </si>
  <si>
    <t>60016</t>
  </si>
  <si>
    <t>Program: PROGRAM OPERACYJNY ROZWÓJ POLSKI WSCHODNIEJ 2007-2013
Priorytet: Oś priorytetowa 3: Wojewódzkie ośrodki wzrostu
Działanie: Działanie 3.1: Systemy miejskiego transportu zbiorowego
Projekt: "Rozwój systemu komunikacji publicznej w Kieleckim Obszarze Metropolitalnym - budowa pętli i zatok autobusowych"
Cel: Rozwój systemów komunikacji publicznej</t>
  </si>
  <si>
    <t>Program: REGIONALNY PROGRAM OPERACYJNY WOJEWÓDZTWA ŚWIĘTOKRZYSKIEGO
Priorytet: Oś priorytetowa 6. Wzmocnienie ośrodków miejskich i rewitalizacja małych miast
Działanie: Działanie 6.1: Wzmocnienie regionalnych i sub-regionalnych ośrodków wzrostu
Projekt: "Rewitalizacja Śródmieścia Kielc - przebudowa płyty Rynku i okolicznych ulic (na odcinku od ul. Sienkiewicza do Rynku)"
Cel: Ożywienie i poprawa funkcjonalności zabytkowego Śródmieścia Miasta</t>
  </si>
  <si>
    <t>2007-2011</t>
  </si>
  <si>
    <t>Program: REGIONALNY PROGRAM OPERACYJNY WOJEWÓDZTWA ŚWIĘTOKRZYSKIEGO
Priorytet: Oś priorytetowa 6. Wzmocnienie ośrodków miejskich i rewitalizacja małych miast
Działanie: Działanie 6.1: Wzmocnienie regionalnych i sub-regionalnych ośrodków wzrostu
Projekt: "Rewitalizacja Śródmieścia Kielc - przebudowa płyty Placu Najświętszej Marii Panny i okolicznych ulic (odcinek od ul. Sienkiewicza do Placu Najświętszej Marii Panny i ul. Kapitulnej"
Cel: Ożywienie i poprawa funkcjonalności zabytkowego Śródmieścia Miasta</t>
  </si>
  <si>
    <t>Program: REGIONALNY PROGRAM OPERACYJNY WOJEWÓDZTWA ŚWIĘTOKRZYSKIEGO
Priorytet: Oś priorytetowa 6. Wzmocnienie ośrodków miejskich i rewitalizacja małych miast
Działanie: Działanie 6.1: Wzmocnienie regionalnych i sub-regionalnych ośrodków wzrostu
Projekt: "Rewitalizacja Śródmieścia Kielc - przebudowa wnętrza ul. Warszawskiej (odcinek od Al. IX Wieków Kielc do ul. Orlej)"
Cel: Ożywienie i poprawa funkcjonalności zabytkowego Śródmieścia Miasta</t>
  </si>
  <si>
    <t>2008-2012</t>
  </si>
  <si>
    <t>Program: REGIONALNY PROGRAM OPERACYJNY WOJEWÓDZTWA ŚWIĘTOKRZYSKIEGO
Priorytet: Oś priorytetowa 6. Wzmocnienie ośrodków miejskich i rewitalizacja małych miast
Działanie: Działanie 6.1: Wzmocnienie regionalnych i sub-regionalnych ośrodków wzrostu
Projekt: "Rewitalizacja Śródmieścia Kielc - przebudowa ulic: Wesoła (na odcinku od ul. Sienkiewicza do ul. Seminaryjskiej), Czerwonego Krzyża, Mickiewicza i Św. Leonarda (na odcinku od  Rynku do ul. Wesołej)"
Cel: Ożywienie i poprawa funkcjonalności zabytkowego Śródmieścia Miasta</t>
  </si>
  <si>
    <t>Program: REGIONALNY PROGRAM OPERACYJNY WOJEWÓDZTWA ŚWIĘTOKRZYSKIEGO
Priorytet: Oś priorytetowa 3: Podniesienie jakości systemu komunikacyjnego regionu
Działanie: Działanie 3.1: Rozwój nowoczesnej infrastruktury komunikacyjnej o znaczeniu regionalnym i ponadregionalnym 
Projekt: "Przebudowa i rozbudowa drogi wojewódzkiej nr 762 na odcinku od granicy miasta do ul. Karczówkowskiej w Kielcach (ul. Krakowska i ul. Armii Krajowej)"
Cel: Poprawa i rozbudowa infrastruktury drogowej</t>
  </si>
  <si>
    <t>2005-2012</t>
  </si>
  <si>
    <t>Program: REGIONALNY PROGRAM OPERACYJNY WOJEWÓDZTWA ŚWIĘTOKRZYSKIEGO
Priorytet: Oś priorytetowa 3: Podniesienie jakości systemu komunikacyjnego regionu
Działanie: Działanie 3.1: Rozwój nowoczesnej infrastruktury komunikacyjnej o znaczeniu regionalnym i ponadregionalnym 
Projekt: "Rozbudowa ulic usprawniających powiązania komunikacyjne miasta Kielce - Rozbudowa ul. Zagórskiej na odcinku od ul. Szczecińskiej do ul. Prostej"
Cel: Poprawa i rozbudowa infrastruktury drogowej</t>
  </si>
  <si>
    <t>Program: REGIONALNY PROGRAM OPERACYJNY WOJEWÓDZTWA ŚWIĘTOKRZYSKIEGO
Priorytet: Oś priorytetowa 3: Podniesienie jakości systemu komunikacyjnego regionu
Działanie: Działanie 3.1: Rozwój nowoczesnej infrastruktury komunikacyjnej o znaczeniu regionalnym i ponadregionalnym 
Projekt: "Przebudowa ul. Chęcińskiej od ul. Karczówkowskiej do ul. Krakowskiej"
Cel: Poprawa i rozbudowa infrastruktury drogowej</t>
  </si>
  <si>
    <t>Program: REGIONALNY PROGRAM OPERACYJNY WOJEWÓDZTWA ŚWIĘTOKRZYSKIEGO
Priorytet: Oś priorytetowa 3: Podniesienie jakości systemu komunikacyjnego regionu
Działanie: Działanie 3.1: Rozwój nowoczesnej infrastruktury komunikacyjnej o znaczeniu regionalnym i ponadregionalnym 
Projekt: "Budowa węzła drogowego u zbiegu ulic: Armii Krajowej, Żelaznej, Grunwaldzkiej, Żytniej w Kielcach"
Cel: Poprawa i rozbudowa infrastruktury drogowej</t>
  </si>
  <si>
    <t>Program: REGIONALNY PROGRAM OPERACYJNY WOJEWÓDZTWA ŚWIĘTOKRZYSKIEGO
Priorytet: Oś priorytetowa 6. Wzmocnienie ośrodków miejskich i rewitalizacja małych miast
Działanie: Działanie 6.1: Wzmocnienie regionalnych i sub-regionalnych ośrodków wzrostu
Projekt: "Rewitalizacja Miasta Kielce - przywrócenie przestrzeni publicznej i otwarcie komunikacyjne historycznego obszaru Stadion - Ogród - otwarcie komunikacyjne obszaru rewitalizowanego"
Cel: Ożywienie i poprawa funkcjonalności zabytkowego Śródmieścia Miasta</t>
  </si>
  <si>
    <t>Program: -
Priorytet:  -
Działanie: -
Projekt: "Rozbudowa ul. Ściegiennego w ciągu drogi krajowej Nr 73 w Kielcach"
Cel: Poprawa i rozbudowa infrastruktury drogowej</t>
  </si>
  <si>
    <t>2004-2015</t>
  </si>
  <si>
    <t>Program: REGIONALNY PROGRAM OPERACYJNY WOJEWÓDZTWA ŚWIĘTOKRZYSKIEGO
Priorytet: Oś priorytetowa 3: Podniesienie jakości systemu komunikacyjnego regionu
Działanie: Działanie 3.1: Rozwój nowoczesnej infrastruktury komunikacyjnej o znaczeniu regionalnym i ponadregionalnym 
Projekt: "Rozbudowa ulic usprawniających powiązania komunikacyjne miasta Kielce - Rozbudowa ul. Wapiennikowej wraz z rozbudową skrzyżowań z ul. Ściegiennego i Husarską oraz z ul. Ks. J.Popiełuszki i Armii Ludowej w Kielcach"
Cel: Poprawa i rozbudowa infrastruktury drogowej</t>
  </si>
  <si>
    <t>2008-2013</t>
  </si>
  <si>
    <t>Program: REGIONALNY PROGRAM OPERACYJNY WOJEWÓDZTWA ŚWIĘTOKRZYSKIEGO
Priorytet: Oś priorytetowa 6. Wzmocnienie ośrodków miejskich i rewitalizacja małych miast
Działanie: Działanie 6.1: Wzmocnienie regionalnych i sub-regionalnych ośrodków wzrostu
Projekt: "Rewitalizacja Śródmieścia Kielc - zagospodarowanie miejskich przestrzeni publicznych - Przebudowa ul. Leśnej"
Cel: Ożywienie i poprawa funkcjonalności zabytkowego Śródmieścia Miasta</t>
  </si>
  <si>
    <t>Program: REGIONALNY PROGRAM OPERACYJNY WOJEWÓDZTWA ŚWIĘTOKRZYSKIEGO
Priorytet: Oś priorytetowa 3: Podniesienie jakości systemu komunikacyjnego regionu
Działanie: Działanie 3.1: Rozwój nowoczesnej infrastruktury komunikacyjnej o znaczeniu regionalnym i ponadregionalnym 
Projekt: "Rozbudowa ulic usprawniających powiązania komunikacyjne miasta Kielce - Rozbudowa ul. Wikaryjskiej na odcinku od drogi krajowej nr 74 do ul. Prostej"
Cel: Poprawa i rozbudowa infrastruktury drogowej</t>
  </si>
  <si>
    <t>Program: REGIONALNY PROGRAM OPERACYJNY WOJEWÓDZTWA ŚWIĘTOKRZYSKIEGO
Priorytet: Oś priorytetowa 6. Wzmocnienie ośrodków miejskich i rewitalizacja małych miast
Działanie: Działanie 6.1: Wzmocnienie regionalnych i sub-regionalnych ośrodków wzrostu
Projekt: "Rewitalizacja Śródmieścia Kielc - przygotowanie infrastrukturalne terenu pod śródmiejską zabudowę: obszar w rejonie ul. Piotrkowskiej, ul. Silnicznej i Al. IX Wieków Kielc wraz z przebudową skrzyżowania ul. Nowy Świat z Al. IX Wieków Kielc"
Cel: Ożywienie i poprawa funkcjonalności zabytkowego Śródmieścia Miasta</t>
  </si>
  <si>
    <t>Wykaz programów, projektów lub zadań związanych z programami realizowanymi z udziałem środków, o których mowa w art. 5 ust. 1 pkt 2 i 3 ufp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</si>
  <si>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</si>
  <si>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</si>
  <si>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</si>
  <si>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</si>
  <si>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</si>
  <si>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</si>
  <si>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</si>
  <si>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</si>
  <si>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</si>
  <si>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</si>
  <si>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</si>
  <si>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</si>
  <si>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</si>
  <si>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</si>
  <si>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</si>
  <si>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</si>
  <si>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</si>
  <si>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</si>
  <si>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</si>
  <si>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</si>
  <si>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MIASTO KIELCE</t>
  </si>
  <si>
    <t>Załącznik Nr 3</t>
  </si>
  <si>
    <t xml:space="preserve">do projektu uchwały Nr  </t>
  </si>
  <si>
    <t>Rady Miasta Kielce</t>
  </si>
  <si>
    <t>z dnia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</si>
</sst>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"/>
    <numFmt numFmtId="173" formatCode="#,##0\ _z_ł"/>
  </numFmts>
  <fonts count="35">
    <font>
      <sz val="10"/>
      <name val="Arial"/>
      <family val="0"/>
    </font>
    <font>
      <sz val="10"/>
      <color indexed="8"/>
      <name val="sans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9"/>
      <color indexed="8"/>
      <name val="sansserif"/>
      <family val="0"/>
    </font>
    <font>
      <b/>
      <sz val="9"/>
      <color indexed="8"/>
      <name val="Arial"/>
      <family val="0"/>
    </font>
    <font>
      <sz val="8"/>
      <color indexed="8"/>
      <name val="sansserif"/>
      <family val="0"/>
    </font>
    <font>
      <b/>
      <sz val="9"/>
      <color indexed="8"/>
      <name val="sansserif"/>
      <family val="0"/>
    </font>
    <font>
      <b/>
      <sz val="10"/>
      <name val="Times New Roman"/>
      <family val="1"/>
    </font>
    <font>
      <b/>
      <sz val="12"/>
      <color indexed="8"/>
      <name val="sansserif"/>
      <family val="0"/>
    </font>
    <font>
      <b/>
      <sz val="12"/>
      <name val="Arial"/>
      <family val="0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8" fillId="24" borderId="0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 wrapText="1"/>
    </xf>
    <xf numFmtId="0" fontId="12" fillId="24" borderId="0" xfId="51" applyFont="1" applyFill="1" applyAlignment="1">
      <alignment vertical="center"/>
      <protection/>
    </xf>
    <xf numFmtId="0" fontId="9" fillId="24" borderId="0" xfId="0" applyFont="1" applyFill="1" applyBorder="1" applyAlignment="1">
      <alignment horizontal="center" vertical="top" wrapText="1"/>
    </xf>
    <xf numFmtId="0" fontId="11" fillId="24" borderId="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center" wrapText="1"/>
    </xf>
    <xf numFmtId="173" fontId="6" fillId="24" borderId="10" xfId="0" applyNumberFormat="1" applyFont="1" applyFill="1" applyBorder="1" applyAlignment="1">
      <alignment horizontal="right" wrapText="1"/>
    </xf>
    <xf numFmtId="0" fontId="6" fillId="24" borderId="11" xfId="0" applyFont="1" applyFill="1" applyBorder="1" applyAlignment="1">
      <alignment horizontal="left" wrapText="1"/>
    </xf>
    <xf numFmtId="0" fontId="6" fillId="24" borderId="11" xfId="0" applyFont="1" applyFill="1" applyBorder="1" applyAlignment="1">
      <alignment horizontal="center" wrapText="1"/>
    </xf>
    <xf numFmtId="173" fontId="6" fillId="24" borderId="11" xfId="0" applyNumberFormat="1" applyFont="1" applyFill="1" applyBorder="1" applyAlignment="1">
      <alignment horizontal="right" wrapText="1"/>
    </xf>
    <xf numFmtId="0" fontId="7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center" wrapText="1"/>
    </xf>
    <xf numFmtId="173" fontId="7" fillId="24" borderId="10" xfId="0" applyNumberFormat="1" applyFont="1" applyFill="1" applyBorder="1" applyAlignment="1">
      <alignment horizontal="right" wrapText="1"/>
    </xf>
    <xf numFmtId="0" fontId="6" fillId="24" borderId="12" xfId="0" applyFont="1" applyFill="1" applyBorder="1" applyAlignment="1">
      <alignment horizontal="left" wrapText="1"/>
    </xf>
    <xf numFmtId="0" fontId="6" fillId="24" borderId="12" xfId="0" applyFont="1" applyFill="1" applyBorder="1" applyAlignment="1">
      <alignment horizontal="center" wrapText="1"/>
    </xf>
    <xf numFmtId="173" fontId="6" fillId="24" borderId="12" xfId="0" applyNumberFormat="1" applyFont="1" applyFill="1" applyBorder="1" applyAlignment="1">
      <alignment horizontal="right" wrapText="1"/>
    </xf>
    <xf numFmtId="173" fontId="6" fillId="24" borderId="13" xfId="0" applyNumberFormat="1" applyFont="1" applyFill="1" applyBorder="1" applyAlignment="1">
      <alignment horizontal="right" wrapText="1"/>
    </xf>
    <xf numFmtId="0" fontId="7" fillId="24" borderId="14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center" vertical="top" wrapText="1"/>
    </xf>
    <xf numFmtId="0" fontId="7" fillId="24" borderId="14" xfId="0" applyFont="1" applyFill="1" applyBorder="1" applyAlignment="1">
      <alignment horizontal="center" wrapText="1"/>
    </xf>
    <xf numFmtId="173" fontId="7" fillId="24" borderId="14" xfId="0" applyNumberFormat="1" applyFont="1" applyFill="1" applyBorder="1" applyAlignment="1">
      <alignment horizontal="right" wrapText="1"/>
    </xf>
    <xf numFmtId="173" fontId="7" fillId="24" borderId="15" xfId="0" applyNumberFormat="1" applyFont="1" applyFill="1" applyBorder="1" applyAlignment="1">
      <alignment horizontal="right" wrapText="1"/>
    </xf>
    <xf numFmtId="0" fontId="7" fillId="24" borderId="10" xfId="0" applyFont="1" applyFill="1" applyBorder="1" applyAlignment="1">
      <alignment horizontal="center" vertical="top" wrapText="1"/>
    </xf>
    <xf numFmtId="173" fontId="7" fillId="24" borderId="16" xfId="0" applyNumberFormat="1" applyFont="1" applyFill="1" applyBorder="1" applyAlignment="1">
      <alignment horizontal="right" wrapText="1"/>
    </xf>
    <xf numFmtId="0" fontId="7" fillId="24" borderId="17" xfId="0" applyFont="1" applyFill="1" applyBorder="1" applyAlignment="1">
      <alignment horizontal="left" wrapText="1"/>
    </xf>
    <xf numFmtId="0" fontId="7" fillId="24" borderId="17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 wrapText="1"/>
    </xf>
    <xf numFmtId="173" fontId="7" fillId="24" borderId="17" xfId="0" applyNumberFormat="1" applyFont="1" applyFill="1" applyBorder="1" applyAlignment="1">
      <alignment horizontal="right" wrapText="1"/>
    </xf>
    <xf numFmtId="173" fontId="7" fillId="24" borderId="18" xfId="0" applyNumberFormat="1" applyFont="1" applyFill="1" applyBorder="1" applyAlignment="1">
      <alignment horizontal="right" wrapText="1"/>
    </xf>
    <xf numFmtId="0" fontId="6" fillId="24" borderId="12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left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wrapText="1"/>
    </xf>
    <xf numFmtId="173" fontId="7" fillId="24" borderId="11" xfId="0" applyNumberFormat="1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5" fillId="24" borderId="20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5" fillId="24" borderId="22" xfId="0" applyFont="1" applyFill="1" applyBorder="1" applyAlignment="1">
      <alignment horizontal="center" vertical="center" wrapText="1"/>
    </xf>
    <xf numFmtId="0" fontId="15" fillId="24" borderId="23" xfId="0" applyFont="1" applyFill="1" applyBorder="1" applyAlignment="1">
      <alignment horizontal="center" vertical="center" wrapText="1"/>
    </xf>
    <xf numFmtId="173" fontId="7" fillId="24" borderId="13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173" fontId="0" fillId="0" borderId="0" xfId="0" applyNumberFormat="1" applyFill="1" applyAlignment="1">
      <alignment/>
    </xf>
    <xf numFmtId="173" fontId="3" fillId="0" borderId="0" xfId="0" applyNumberFormat="1" applyFont="1" applyFill="1" applyAlignment="1">
      <alignment/>
    </xf>
    <xf numFmtId="0" fontId="5" fillId="20" borderId="24" xfId="0" applyFont="1" applyFill="1" applyBorder="1" applyAlignment="1">
      <alignment horizontal="center" vertical="top" wrapText="1"/>
    </xf>
    <xf numFmtId="0" fontId="6" fillId="20" borderId="24" xfId="0" applyFont="1" applyFill="1" applyBorder="1" applyAlignment="1">
      <alignment horizontal="left" wrapText="1"/>
    </xf>
    <xf numFmtId="0" fontId="6" fillId="20" borderId="24" xfId="0" applyFont="1" applyFill="1" applyBorder="1" applyAlignment="1">
      <alignment horizontal="center" wrapText="1"/>
    </xf>
    <xf numFmtId="173" fontId="6" fillId="20" borderId="24" xfId="0" applyNumberFormat="1" applyFont="1" applyFill="1" applyBorder="1" applyAlignment="1">
      <alignment horizontal="right" wrapText="1"/>
    </xf>
    <xf numFmtId="0" fontId="5" fillId="20" borderId="10" xfId="0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horizontal="left" wrapText="1"/>
    </xf>
    <xf numFmtId="0" fontId="7" fillId="20" borderId="10" xfId="0" applyFont="1" applyFill="1" applyBorder="1" applyAlignment="1">
      <alignment horizontal="center" wrapText="1"/>
    </xf>
    <xf numFmtId="173" fontId="7" fillId="20" borderId="10" xfId="0" applyNumberFormat="1" applyFont="1" applyFill="1" applyBorder="1" applyAlignment="1">
      <alignment horizontal="right" wrapText="1"/>
    </xf>
    <xf numFmtId="0" fontId="5" fillId="20" borderId="24" xfId="0" applyFont="1" applyFill="1" applyBorder="1" applyAlignment="1">
      <alignment horizontal="center" vertical="top" wrapText="1"/>
    </xf>
    <xf numFmtId="0" fontId="6" fillId="20" borderId="24" xfId="0" applyFont="1" applyFill="1" applyBorder="1" applyAlignment="1">
      <alignment horizontal="center" vertical="top" wrapText="1"/>
    </xf>
    <xf numFmtId="0" fontId="10" fillId="20" borderId="10" xfId="0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horizontal="left" wrapText="1"/>
    </xf>
    <xf numFmtId="0" fontId="7" fillId="20" borderId="10" xfId="0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0" fontId="5" fillId="24" borderId="17" xfId="0" applyFont="1" applyFill="1" applyBorder="1" applyAlignment="1">
      <alignment horizontal="center" vertical="top" wrapText="1"/>
    </xf>
    <xf numFmtId="173" fontId="7" fillId="24" borderId="17" xfId="0" applyNumberFormat="1" applyFont="1" applyFill="1" applyBorder="1" applyAlignment="1">
      <alignment horizontal="right" vertical="center" wrapText="1"/>
    </xf>
    <xf numFmtId="173" fontId="7" fillId="24" borderId="18" xfId="0" applyNumberFormat="1" applyFont="1" applyFill="1" applyBorder="1" applyAlignment="1">
      <alignment horizontal="right" vertical="center" wrapText="1"/>
    </xf>
    <xf numFmtId="173" fontId="7" fillId="24" borderId="11" xfId="0" applyNumberFormat="1" applyFont="1" applyFill="1" applyBorder="1" applyAlignment="1">
      <alignment horizontal="right" vertical="center" wrapText="1"/>
    </xf>
    <xf numFmtId="0" fontId="7" fillId="24" borderId="12" xfId="0" applyFont="1" applyFill="1" applyBorder="1" applyAlignment="1">
      <alignment horizontal="left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wrapText="1"/>
    </xf>
    <xf numFmtId="173" fontId="7" fillId="24" borderId="12" xfId="0" applyNumberFormat="1" applyFont="1" applyFill="1" applyBorder="1" applyAlignment="1">
      <alignment horizontal="right" wrapText="1"/>
    </xf>
    <xf numFmtId="0" fontId="10" fillId="24" borderId="25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10" fillId="24" borderId="21" xfId="0" applyFont="1" applyFill="1" applyBorder="1" applyAlignment="1">
      <alignment horizontal="center" vertical="top" wrapText="1"/>
    </xf>
    <xf numFmtId="0" fontId="10" fillId="24" borderId="20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10" fillId="24" borderId="19" xfId="0" applyFont="1" applyFill="1" applyBorder="1" applyAlignment="1">
      <alignment horizontal="center" vertical="top" wrapText="1"/>
    </xf>
    <xf numFmtId="0" fontId="15" fillId="24" borderId="26" xfId="0" applyFont="1" applyFill="1" applyBorder="1" applyAlignment="1">
      <alignment horizontal="center" vertical="center" textRotation="90" wrapText="1"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horizontal="center" vertical="center" wrapText="1"/>
    </xf>
    <xf numFmtId="0" fontId="15" fillId="24" borderId="29" xfId="0" applyFont="1" applyFill="1" applyBorder="1" applyAlignment="1">
      <alignment horizontal="center" wrapText="1"/>
    </xf>
    <xf numFmtId="0" fontId="15" fillId="24" borderId="30" xfId="0" applyFont="1" applyFill="1" applyBorder="1" applyAlignment="1">
      <alignment horizontal="center" wrapText="1"/>
    </xf>
    <xf numFmtId="0" fontId="15" fillId="24" borderId="31" xfId="0" applyFont="1" applyFill="1" applyBorder="1" applyAlignment="1">
      <alignment horizontal="center" wrapText="1"/>
    </xf>
    <xf numFmtId="0" fontId="15" fillId="24" borderId="23" xfId="0" applyFont="1" applyFill="1" applyBorder="1" applyAlignment="1">
      <alignment horizontal="center" vertical="center" wrapText="1"/>
    </xf>
    <xf numFmtId="0" fontId="16" fillId="24" borderId="2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wrapText="1"/>
    </xf>
    <xf numFmtId="0" fontId="8" fillId="24" borderId="0" xfId="0" applyFont="1" applyFill="1" applyBorder="1" applyAlignment="1">
      <alignment horizontal="left" vertical="top" wrapText="1"/>
    </xf>
    <xf numFmtId="0" fontId="7" fillId="24" borderId="17" xfId="0" applyFont="1" applyFill="1" applyBorder="1" applyAlignment="1">
      <alignment horizontal="left" wrapText="1"/>
    </xf>
    <xf numFmtId="0" fontId="7" fillId="20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left" wrapText="1"/>
    </xf>
    <xf numFmtId="0" fontId="6" fillId="20" borderId="24" xfId="0" applyFont="1" applyFill="1" applyBorder="1" applyAlignment="1">
      <alignment horizontal="left" wrapText="1"/>
    </xf>
    <xf numFmtId="0" fontId="6" fillId="24" borderId="12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0" fontId="7" fillId="24" borderId="32" xfId="0" applyFont="1" applyFill="1" applyBorder="1" applyAlignment="1">
      <alignment horizontal="left" vertical="center" wrapText="1"/>
    </xf>
    <xf numFmtId="0" fontId="7" fillId="24" borderId="33" xfId="0" applyFont="1" applyFill="1" applyBorder="1" applyAlignment="1">
      <alignment horizontal="left" vertical="center" wrapText="1"/>
    </xf>
    <xf numFmtId="0" fontId="7" fillId="24" borderId="17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20" borderId="10" xfId="0" applyFont="1" applyFill="1" applyBorder="1" applyAlignment="1">
      <alignment horizontal="left" wrapText="1"/>
    </xf>
    <xf numFmtId="0" fontId="7" fillId="24" borderId="12" xfId="0" applyFont="1" applyFill="1" applyBorder="1" applyAlignment="1">
      <alignment horizontal="left" wrapText="1"/>
    </xf>
    <xf numFmtId="0" fontId="13" fillId="24" borderId="0" xfId="0" applyFont="1" applyFill="1" applyBorder="1" applyAlignment="1">
      <alignment horizontal="center" vertical="top" wrapText="1"/>
    </xf>
    <xf numFmtId="0" fontId="14" fillId="24" borderId="0" xfId="0" applyFont="1" applyFill="1" applyAlignment="1">
      <alignment horizontal="center" vertical="top" wrapText="1"/>
    </xf>
    <xf numFmtId="0" fontId="15" fillId="24" borderId="22" xfId="0" applyFont="1" applyFill="1" applyBorder="1" applyAlignment="1">
      <alignment horizontal="center" vertical="center" wrapText="1"/>
    </xf>
    <xf numFmtId="0" fontId="15" fillId="24" borderId="26" xfId="0" applyFont="1" applyFill="1" applyBorder="1" applyAlignment="1">
      <alignment horizontal="center" vertical="center" wrapText="1"/>
    </xf>
    <xf numFmtId="0" fontId="15" fillId="24" borderId="22" xfId="0" applyFont="1" applyFill="1" applyBorder="1" applyAlignment="1">
      <alignment horizontal="center" vertical="center" textRotation="90" wrapText="1"/>
    </xf>
    <xf numFmtId="0" fontId="15" fillId="24" borderId="29" xfId="0" applyFont="1" applyFill="1" applyBorder="1" applyAlignment="1">
      <alignment horizontal="center" vertical="top" wrapText="1"/>
    </xf>
    <xf numFmtId="0" fontId="15" fillId="24" borderId="30" xfId="0" applyFont="1" applyFill="1" applyBorder="1" applyAlignment="1">
      <alignment horizontal="center" vertical="top" wrapText="1"/>
    </xf>
    <xf numFmtId="0" fontId="15" fillId="24" borderId="31" xfId="0" applyFont="1" applyFill="1" applyBorder="1" applyAlignment="1">
      <alignment horizontal="center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2"/>
  <sheetViews>
    <sheetView tabSelected="1" zoomScalePageLayoutView="0" workbookViewId="0" topLeftCell="E1">
      <selection activeCell="N5" sqref="N5"/>
    </sheetView>
  </sheetViews>
  <sheetFormatPr defaultColWidth="9.140625" defaultRowHeight="12.75"/>
  <cols>
    <col min="1" max="1" width="3.7109375" style="48" customWidth="1"/>
    <col min="2" max="2" width="38.57421875" style="1" customWidth="1"/>
    <col min="3" max="3" width="5.57421875" style="5" customWidth="1"/>
    <col min="4" max="4" width="3.7109375" style="5" customWidth="1"/>
    <col min="5" max="5" width="5.421875" style="5" customWidth="1"/>
    <col min="6" max="6" width="10.140625" style="52" customWidth="1"/>
    <col min="7" max="7" width="24.421875" style="52" customWidth="1"/>
    <col min="8" max="8" width="10.7109375" style="1" customWidth="1"/>
    <col min="9" max="9" width="11.140625" style="1" customWidth="1"/>
    <col min="10" max="10" width="10.57421875" style="1" customWidth="1"/>
    <col min="11" max="11" width="11.00390625" style="1" customWidth="1"/>
    <col min="12" max="12" width="9.8515625" style="1" customWidth="1"/>
    <col min="13" max="13" width="10.140625" style="1" customWidth="1"/>
    <col min="14" max="14" width="9.7109375" style="1" customWidth="1"/>
    <col min="15" max="15" width="10.7109375" style="1" customWidth="1"/>
    <col min="16" max="16" width="13.00390625" style="1" bestFit="1" customWidth="1"/>
    <col min="17" max="16384" width="9.140625" style="1" customWidth="1"/>
  </cols>
  <sheetData>
    <row r="1" spans="1:15" ht="10.5" customHeight="1">
      <c r="A1" s="94" t="s">
        <v>150</v>
      </c>
      <c r="B1" s="94"/>
      <c r="C1" s="94"/>
      <c r="D1" s="94"/>
      <c r="E1" s="94"/>
      <c r="F1" s="94"/>
      <c r="G1" s="6"/>
      <c r="H1" s="6"/>
      <c r="I1" s="6"/>
      <c r="J1" s="6"/>
      <c r="K1" s="6"/>
      <c r="L1" s="6"/>
      <c r="M1" s="6"/>
      <c r="N1" s="69" t="s">
        <v>151</v>
      </c>
      <c r="O1" s="8"/>
    </row>
    <row r="2" spans="1:15" ht="12.75">
      <c r="A2" s="7"/>
      <c r="B2" s="6"/>
      <c r="C2" s="7"/>
      <c r="D2" s="7"/>
      <c r="E2" s="7"/>
      <c r="F2" s="6"/>
      <c r="G2" s="6"/>
      <c r="H2" s="6"/>
      <c r="I2" s="6"/>
      <c r="J2" s="6"/>
      <c r="K2" s="6"/>
      <c r="L2" s="6"/>
      <c r="M2" s="6"/>
      <c r="N2" s="69" t="s">
        <v>152</v>
      </c>
      <c r="O2" s="8"/>
    </row>
    <row r="3" spans="1:15" ht="12.75">
      <c r="A3" s="7"/>
      <c r="B3" s="6"/>
      <c r="C3" s="7"/>
      <c r="D3" s="7"/>
      <c r="E3" s="7"/>
      <c r="F3" s="6"/>
      <c r="G3" s="6"/>
      <c r="H3" s="6"/>
      <c r="I3" s="6"/>
      <c r="J3" s="6"/>
      <c r="K3" s="6"/>
      <c r="L3" s="6"/>
      <c r="M3" s="6"/>
      <c r="N3" s="69" t="s">
        <v>153</v>
      </c>
      <c r="O3" s="8"/>
    </row>
    <row r="4" spans="1:15" ht="12.75">
      <c r="A4" s="7"/>
      <c r="B4" s="6"/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69" t="s">
        <v>154</v>
      </c>
      <c r="O4" s="8"/>
    </row>
    <row r="5" spans="1:15" ht="12.75">
      <c r="A5" s="7"/>
      <c r="B5" s="6"/>
      <c r="C5" s="7"/>
      <c r="D5" s="7"/>
      <c r="E5" s="7"/>
      <c r="F5" s="6"/>
      <c r="G5" s="6"/>
      <c r="H5" s="6"/>
      <c r="I5" s="6"/>
      <c r="J5" s="6"/>
      <c r="K5" s="6"/>
      <c r="L5" s="6"/>
      <c r="M5" s="6"/>
      <c r="N5" s="69"/>
      <c r="O5" s="8"/>
    </row>
    <row r="6" spans="1:15" ht="15.75">
      <c r="A6" s="107" t="s">
        <v>129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ht="12.75">
      <c r="A7" s="7"/>
      <c r="B7" s="9"/>
      <c r="C7" s="9"/>
      <c r="D7" s="9"/>
      <c r="E7" s="9"/>
      <c r="F7" s="9"/>
      <c r="G7" s="6"/>
      <c r="H7" s="6"/>
      <c r="I7" s="6"/>
      <c r="J7" s="6"/>
      <c r="K7" s="6"/>
      <c r="L7" s="6"/>
      <c r="M7" s="6"/>
      <c r="N7" s="6"/>
      <c r="O7" s="10" t="s">
        <v>8</v>
      </c>
    </row>
    <row r="8" spans="1:15" ht="12.75">
      <c r="A8" s="109" t="s">
        <v>7</v>
      </c>
      <c r="B8" s="109" t="s">
        <v>9</v>
      </c>
      <c r="C8" s="111" t="s">
        <v>10</v>
      </c>
      <c r="D8" s="111" t="s">
        <v>11</v>
      </c>
      <c r="E8" s="111" t="s">
        <v>12</v>
      </c>
      <c r="F8" s="87" t="s">
        <v>5</v>
      </c>
      <c r="G8" s="88"/>
      <c r="H8" s="88"/>
      <c r="I8" s="89"/>
      <c r="J8" s="112" t="s">
        <v>6</v>
      </c>
      <c r="K8" s="113"/>
      <c r="L8" s="113"/>
      <c r="M8" s="113"/>
      <c r="N8" s="114"/>
      <c r="O8" s="109" t="s">
        <v>21</v>
      </c>
    </row>
    <row r="9" spans="1:15" ht="35.25" customHeight="1">
      <c r="A9" s="110"/>
      <c r="B9" s="110"/>
      <c r="C9" s="84"/>
      <c r="D9" s="84"/>
      <c r="E9" s="84"/>
      <c r="F9" s="85" t="s">
        <v>13</v>
      </c>
      <c r="G9" s="86"/>
      <c r="H9" s="49" t="s">
        <v>14</v>
      </c>
      <c r="I9" s="49" t="s">
        <v>15</v>
      </c>
      <c r="J9" s="49" t="s">
        <v>16</v>
      </c>
      <c r="K9" s="49" t="s">
        <v>17</v>
      </c>
      <c r="L9" s="49" t="s">
        <v>18</v>
      </c>
      <c r="M9" s="49" t="s">
        <v>19</v>
      </c>
      <c r="N9" s="49" t="s">
        <v>20</v>
      </c>
      <c r="O9" s="110"/>
    </row>
    <row r="10" spans="1:15" ht="12.75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90">
        <v>6</v>
      </c>
      <c r="G10" s="91"/>
      <c r="H10" s="50">
        <v>7</v>
      </c>
      <c r="I10" s="50">
        <v>8</v>
      </c>
      <c r="J10" s="50">
        <v>9</v>
      </c>
      <c r="K10" s="50">
        <v>10</v>
      </c>
      <c r="L10" s="50">
        <v>11</v>
      </c>
      <c r="M10" s="50">
        <v>12</v>
      </c>
      <c r="N10" s="50">
        <v>13</v>
      </c>
      <c r="O10" s="50">
        <v>14</v>
      </c>
    </row>
    <row r="11" spans="1:15" s="2" customFormat="1" ht="12.75">
      <c r="A11" s="41" t="s">
        <v>2</v>
      </c>
      <c r="B11" s="11" t="s">
        <v>22</v>
      </c>
      <c r="C11" s="12" t="s">
        <v>23</v>
      </c>
      <c r="D11" s="12" t="s">
        <v>23</v>
      </c>
      <c r="E11" s="12" t="s">
        <v>23</v>
      </c>
      <c r="F11" s="97" t="s">
        <v>23</v>
      </c>
      <c r="G11" s="97"/>
      <c r="H11" s="13">
        <v>811650544</v>
      </c>
      <c r="I11" s="13">
        <v>112213678</v>
      </c>
      <c r="J11" s="13">
        <v>298693683</v>
      </c>
      <c r="K11" s="13">
        <v>192111500</v>
      </c>
      <c r="L11" s="13">
        <v>89329364</v>
      </c>
      <c r="M11" s="13">
        <f>43000000+M16</f>
        <v>43146108</v>
      </c>
      <c r="N11" s="13">
        <v>76156211</v>
      </c>
      <c r="O11" s="13">
        <v>388735261</v>
      </c>
    </row>
    <row r="12" spans="1:15" s="2" customFormat="1" ht="12.75">
      <c r="A12" s="42"/>
      <c r="B12" s="11" t="s">
        <v>24</v>
      </c>
      <c r="C12" s="12" t="s">
        <v>23</v>
      </c>
      <c r="D12" s="12" t="s">
        <v>23</v>
      </c>
      <c r="E12" s="12" t="s">
        <v>23</v>
      </c>
      <c r="F12" s="97" t="s">
        <v>23</v>
      </c>
      <c r="G12" s="97"/>
      <c r="H12" s="13">
        <v>65239567</v>
      </c>
      <c r="I12" s="13">
        <v>26596718</v>
      </c>
      <c r="J12" s="13">
        <v>15593316</v>
      </c>
      <c r="K12" s="13">
        <v>5864453</v>
      </c>
      <c r="L12" s="13">
        <v>5159181</v>
      </c>
      <c r="M12" s="13">
        <f>4450000+M17</f>
        <v>4520504</v>
      </c>
      <c r="N12" s="13">
        <v>7505395</v>
      </c>
      <c r="O12" s="13" t="s">
        <v>23</v>
      </c>
    </row>
    <row r="13" spans="1:15" s="2" customFormat="1" ht="12" customHeight="1">
      <c r="A13" s="42"/>
      <c r="B13" s="11" t="s">
        <v>25</v>
      </c>
      <c r="C13" s="12" t="s">
        <v>23</v>
      </c>
      <c r="D13" s="12" t="s">
        <v>23</v>
      </c>
      <c r="E13" s="12" t="s">
        <v>23</v>
      </c>
      <c r="F13" s="97" t="s">
        <v>23</v>
      </c>
      <c r="G13" s="97"/>
      <c r="H13" s="13">
        <v>594269333</v>
      </c>
      <c r="I13" s="13">
        <v>59725030</v>
      </c>
      <c r="J13" s="13">
        <v>221111626</v>
      </c>
      <c r="K13" s="13">
        <v>143332521</v>
      </c>
      <c r="L13" s="13">
        <v>62829778</v>
      </c>
      <c r="M13" s="13">
        <f>38550000+M18</f>
        <v>38619562</v>
      </c>
      <c r="N13" s="13">
        <v>68650816</v>
      </c>
      <c r="O13" s="13" t="s">
        <v>23</v>
      </c>
    </row>
    <row r="14" spans="1:16" s="2" customFormat="1" ht="12.75">
      <c r="A14" s="42"/>
      <c r="B14" s="11" t="s">
        <v>26</v>
      </c>
      <c r="C14" s="12" t="s">
        <v>23</v>
      </c>
      <c r="D14" s="12" t="s">
        <v>23</v>
      </c>
      <c r="E14" s="12" t="s">
        <v>23</v>
      </c>
      <c r="F14" s="97" t="s">
        <v>23</v>
      </c>
      <c r="G14" s="97"/>
      <c r="H14" s="13">
        <v>148550754</v>
      </c>
      <c r="I14" s="13">
        <v>25054992</v>
      </c>
      <c r="J14" s="13">
        <v>59252602</v>
      </c>
      <c r="K14" s="13">
        <v>42906783</v>
      </c>
      <c r="L14" s="13">
        <v>21336377</v>
      </c>
      <c r="M14" s="13">
        <v>0</v>
      </c>
      <c r="N14" s="13">
        <v>0</v>
      </c>
      <c r="O14" s="13" t="s">
        <v>23</v>
      </c>
      <c r="P14" s="54"/>
    </row>
    <row r="15" spans="1:15" s="2" customFormat="1" ht="12.75">
      <c r="A15" s="43"/>
      <c r="B15" s="14" t="s">
        <v>27</v>
      </c>
      <c r="C15" s="15" t="s">
        <v>23</v>
      </c>
      <c r="D15" s="15" t="s">
        <v>23</v>
      </c>
      <c r="E15" s="15" t="s">
        <v>23</v>
      </c>
      <c r="F15" s="92" t="s">
        <v>23</v>
      </c>
      <c r="G15" s="92"/>
      <c r="H15" s="16">
        <v>3590890</v>
      </c>
      <c r="I15" s="16">
        <v>836938</v>
      </c>
      <c r="J15" s="16">
        <v>2736139</v>
      </c>
      <c r="K15" s="16">
        <v>7743</v>
      </c>
      <c r="L15" s="16">
        <v>4028</v>
      </c>
      <c r="M15" s="16">
        <f>M19</f>
        <v>6042</v>
      </c>
      <c r="N15" s="16">
        <v>0</v>
      </c>
      <c r="O15" s="16" t="s">
        <v>23</v>
      </c>
    </row>
    <row r="16" spans="1:16" s="2" customFormat="1" ht="12.75">
      <c r="A16" s="55" t="s">
        <v>4</v>
      </c>
      <c r="B16" s="56" t="s">
        <v>28</v>
      </c>
      <c r="C16" s="57" t="s">
        <v>23</v>
      </c>
      <c r="D16" s="57" t="s">
        <v>23</v>
      </c>
      <c r="E16" s="57" t="s">
        <v>23</v>
      </c>
      <c r="F16" s="98" t="s">
        <v>23</v>
      </c>
      <c r="G16" s="98"/>
      <c r="H16" s="58">
        <f>16821160+M16+1</f>
        <v>16967269</v>
      </c>
      <c r="I16" s="58">
        <v>10925989</v>
      </c>
      <c r="J16" s="58">
        <v>5135918</v>
      </c>
      <c r="K16" s="58">
        <v>673351</v>
      </c>
      <c r="L16" s="58">
        <v>85903</v>
      </c>
      <c r="M16" s="58">
        <v>146108</v>
      </c>
      <c r="N16" s="58">
        <v>0</v>
      </c>
      <c r="O16" s="58">
        <v>9055194</v>
      </c>
      <c r="P16" s="54"/>
    </row>
    <row r="17" spans="1:15" ht="12.75">
      <c r="A17" s="59"/>
      <c r="B17" s="60" t="s">
        <v>29</v>
      </c>
      <c r="C17" s="61" t="s">
        <v>23</v>
      </c>
      <c r="D17" s="61" t="s">
        <v>23</v>
      </c>
      <c r="E17" s="61" t="s">
        <v>23</v>
      </c>
      <c r="F17" s="96" t="s">
        <v>23</v>
      </c>
      <c r="G17" s="96"/>
      <c r="H17" s="62">
        <f>I17+J17+K17+L17+M17+1</f>
        <v>1764436</v>
      </c>
      <c r="I17" s="62">
        <v>1096962</v>
      </c>
      <c r="J17" s="62">
        <v>501361</v>
      </c>
      <c r="K17" s="62">
        <v>60107</v>
      </c>
      <c r="L17" s="62">
        <v>35501</v>
      </c>
      <c r="M17" s="62">
        <v>70504</v>
      </c>
      <c r="N17" s="62">
        <v>0</v>
      </c>
      <c r="O17" s="62" t="s">
        <v>23</v>
      </c>
    </row>
    <row r="18" spans="1:15" ht="12.75">
      <c r="A18" s="59"/>
      <c r="B18" s="60" t="s">
        <v>30</v>
      </c>
      <c r="C18" s="61" t="s">
        <v>23</v>
      </c>
      <c r="D18" s="61" t="s">
        <v>23</v>
      </c>
      <c r="E18" s="61" t="s">
        <v>23</v>
      </c>
      <c r="F18" s="96" t="s">
        <v>23</v>
      </c>
      <c r="G18" s="96"/>
      <c r="H18" s="62">
        <f>14081436+M18</f>
        <v>14150998</v>
      </c>
      <c r="I18" s="62">
        <v>9078943</v>
      </c>
      <c r="J18" s="62">
        <v>4350618</v>
      </c>
      <c r="K18" s="62">
        <v>605501</v>
      </c>
      <c r="L18" s="62">
        <v>46374</v>
      </c>
      <c r="M18" s="62">
        <v>69562</v>
      </c>
      <c r="N18" s="62">
        <v>0</v>
      </c>
      <c r="O18" s="62" t="s">
        <v>23</v>
      </c>
    </row>
    <row r="19" spans="1:15" ht="12.75">
      <c r="A19" s="59"/>
      <c r="B19" s="60" t="s">
        <v>31</v>
      </c>
      <c r="C19" s="61" t="s">
        <v>23</v>
      </c>
      <c r="D19" s="61" t="s">
        <v>23</v>
      </c>
      <c r="E19" s="61" t="s">
        <v>23</v>
      </c>
      <c r="F19" s="96" t="s">
        <v>23</v>
      </c>
      <c r="G19" s="96"/>
      <c r="H19" s="62">
        <f>1045794+M19</f>
        <v>1051836</v>
      </c>
      <c r="I19" s="62">
        <v>750084</v>
      </c>
      <c r="J19" s="62">
        <v>283939</v>
      </c>
      <c r="K19" s="62">
        <v>7743</v>
      </c>
      <c r="L19" s="62">
        <v>4028</v>
      </c>
      <c r="M19" s="62">
        <v>6042</v>
      </c>
      <c r="N19" s="62">
        <v>0</v>
      </c>
      <c r="O19" s="62" t="s">
        <v>23</v>
      </c>
    </row>
    <row r="20" spans="1:15" ht="12.75">
      <c r="A20" s="44" t="s">
        <v>130</v>
      </c>
      <c r="B20" s="20" t="s">
        <v>32</v>
      </c>
      <c r="C20" s="21" t="s">
        <v>23</v>
      </c>
      <c r="D20" s="21" t="s">
        <v>23</v>
      </c>
      <c r="E20" s="21" t="s">
        <v>23</v>
      </c>
      <c r="F20" s="99" t="s">
        <v>23</v>
      </c>
      <c r="G20" s="99"/>
      <c r="H20" s="22">
        <v>9632962</v>
      </c>
      <c r="I20" s="22">
        <v>7209591</v>
      </c>
      <c r="J20" s="22">
        <v>2423371</v>
      </c>
      <c r="K20" s="22">
        <v>0</v>
      </c>
      <c r="L20" s="22">
        <v>0</v>
      </c>
      <c r="M20" s="22">
        <v>0</v>
      </c>
      <c r="N20" s="22">
        <v>0</v>
      </c>
      <c r="O20" s="23" t="s">
        <v>23</v>
      </c>
    </row>
    <row r="21" spans="1:15" ht="135">
      <c r="A21" s="78" t="s">
        <v>130</v>
      </c>
      <c r="B21" s="24" t="s">
        <v>33</v>
      </c>
      <c r="C21" s="25" t="s">
        <v>34</v>
      </c>
      <c r="D21" s="26" t="s">
        <v>23</v>
      </c>
      <c r="E21" s="26" t="s">
        <v>23</v>
      </c>
      <c r="F21" s="100" t="s">
        <v>35</v>
      </c>
      <c r="G21" s="100"/>
      <c r="H21" s="27">
        <v>1665113</v>
      </c>
      <c r="I21" s="27">
        <v>699441</v>
      </c>
      <c r="J21" s="27">
        <v>965672</v>
      </c>
      <c r="K21" s="27">
        <v>0</v>
      </c>
      <c r="L21" s="27">
        <v>0</v>
      </c>
      <c r="M21" s="27">
        <v>0</v>
      </c>
      <c r="N21" s="27">
        <v>0</v>
      </c>
      <c r="O21" s="28">
        <v>1418797</v>
      </c>
    </row>
    <row r="22" spans="1:15" ht="12.75">
      <c r="A22" s="45"/>
      <c r="B22" s="17" t="s">
        <v>23</v>
      </c>
      <c r="C22" s="29" t="s">
        <v>23</v>
      </c>
      <c r="D22" s="18" t="s">
        <v>23</v>
      </c>
      <c r="E22" s="18" t="s">
        <v>23</v>
      </c>
      <c r="F22" s="93" t="s">
        <v>24</v>
      </c>
      <c r="G22" s="93"/>
      <c r="H22" s="19">
        <v>249767</v>
      </c>
      <c r="I22" s="19">
        <v>104916</v>
      </c>
      <c r="J22" s="19">
        <v>144851</v>
      </c>
      <c r="K22" s="19">
        <v>0</v>
      </c>
      <c r="L22" s="19">
        <v>0</v>
      </c>
      <c r="M22" s="19">
        <v>0</v>
      </c>
      <c r="N22" s="19">
        <v>0</v>
      </c>
      <c r="O22" s="30" t="s">
        <v>23</v>
      </c>
    </row>
    <row r="23" spans="1:15" ht="12.75">
      <c r="A23" s="45"/>
      <c r="B23" s="17" t="s">
        <v>23</v>
      </c>
      <c r="C23" s="29" t="s">
        <v>23</v>
      </c>
      <c r="D23" s="18" t="s">
        <v>23</v>
      </c>
      <c r="E23" s="18" t="s">
        <v>23</v>
      </c>
      <c r="F23" s="93" t="s">
        <v>25</v>
      </c>
      <c r="G23" s="93"/>
      <c r="H23" s="19">
        <v>1203044</v>
      </c>
      <c r="I23" s="19">
        <v>505346</v>
      </c>
      <c r="J23" s="19">
        <v>697698</v>
      </c>
      <c r="K23" s="19">
        <v>0</v>
      </c>
      <c r="L23" s="19">
        <v>0</v>
      </c>
      <c r="M23" s="19">
        <v>0</v>
      </c>
      <c r="N23" s="19">
        <v>0</v>
      </c>
      <c r="O23" s="30" t="s">
        <v>23</v>
      </c>
    </row>
    <row r="24" spans="1:16" ht="12.75">
      <c r="A24" s="45"/>
      <c r="B24" s="17" t="s">
        <v>23</v>
      </c>
      <c r="C24" s="29" t="s">
        <v>23</v>
      </c>
      <c r="D24" s="18" t="s">
        <v>23</v>
      </c>
      <c r="E24" s="18" t="s">
        <v>23</v>
      </c>
      <c r="F24" s="93" t="s">
        <v>27</v>
      </c>
      <c r="G24" s="93"/>
      <c r="H24" s="19">
        <v>212302</v>
      </c>
      <c r="I24" s="19">
        <v>89179</v>
      </c>
      <c r="J24" s="19">
        <v>123123</v>
      </c>
      <c r="K24" s="19">
        <v>0</v>
      </c>
      <c r="L24" s="19">
        <v>0</v>
      </c>
      <c r="M24" s="19">
        <v>0</v>
      </c>
      <c r="N24" s="19">
        <v>0</v>
      </c>
      <c r="O24" s="30" t="s">
        <v>23</v>
      </c>
      <c r="P24" s="53"/>
    </row>
    <row r="25" spans="1:15" ht="12.75">
      <c r="A25" s="45"/>
      <c r="B25" s="17" t="s">
        <v>23</v>
      </c>
      <c r="C25" s="29" t="s">
        <v>23</v>
      </c>
      <c r="D25" s="18" t="s">
        <v>36</v>
      </c>
      <c r="E25" s="18" t="s">
        <v>37</v>
      </c>
      <c r="F25" s="93" t="s">
        <v>38</v>
      </c>
      <c r="G25" s="93"/>
      <c r="H25" s="19">
        <v>249767</v>
      </c>
      <c r="I25" s="19">
        <v>104916</v>
      </c>
      <c r="J25" s="19">
        <v>144851</v>
      </c>
      <c r="K25" s="19">
        <v>0</v>
      </c>
      <c r="L25" s="19">
        <v>0</v>
      </c>
      <c r="M25" s="19">
        <v>0</v>
      </c>
      <c r="N25" s="19">
        <v>0</v>
      </c>
      <c r="O25" s="30" t="s">
        <v>23</v>
      </c>
    </row>
    <row r="26" spans="1:15" ht="12.75">
      <c r="A26" s="45"/>
      <c r="B26" s="17" t="s">
        <v>23</v>
      </c>
      <c r="C26" s="29" t="s">
        <v>23</v>
      </c>
      <c r="D26" s="18" t="s">
        <v>23</v>
      </c>
      <c r="E26" s="18" t="s">
        <v>23</v>
      </c>
      <c r="F26" s="93" t="s">
        <v>29</v>
      </c>
      <c r="G26" s="93"/>
      <c r="H26" s="19">
        <v>249767</v>
      </c>
      <c r="I26" s="19">
        <v>104916</v>
      </c>
      <c r="J26" s="19">
        <v>144851</v>
      </c>
      <c r="K26" s="19">
        <v>0</v>
      </c>
      <c r="L26" s="19">
        <v>0</v>
      </c>
      <c r="M26" s="19">
        <v>0</v>
      </c>
      <c r="N26" s="19">
        <v>0</v>
      </c>
      <c r="O26" s="30" t="s">
        <v>23</v>
      </c>
    </row>
    <row r="27" spans="1:15" ht="12.75">
      <c r="A27" s="45"/>
      <c r="B27" s="17" t="s">
        <v>23</v>
      </c>
      <c r="C27" s="29" t="s">
        <v>23</v>
      </c>
      <c r="D27" s="18" t="s">
        <v>39</v>
      </c>
      <c r="E27" s="18" t="s">
        <v>40</v>
      </c>
      <c r="F27" s="93" t="s">
        <v>38</v>
      </c>
      <c r="G27" s="93"/>
      <c r="H27" s="19">
        <v>1415346</v>
      </c>
      <c r="I27" s="19">
        <v>594525</v>
      </c>
      <c r="J27" s="19">
        <v>820821</v>
      </c>
      <c r="K27" s="19">
        <v>0</v>
      </c>
      <c r="L27" s="19">
        <v>0</v>
      </c>
      <c r="M27" s="19">
        <v>0</v>
      </c>
      <c r="N27" s="19">
        <v>0</v>
      </c>
      <c r="O27" s="30" t="s">
        <v>23</v>
      </c>
    </row>
    <row r="28" spans="1:15" ht="12.75">
      <c r="A28" s="45"/>
      <c r="B28" s="17" t="s">
        <v>23</v>
      </c>
      <c r="C28" s="29" t="s">
        <v>23</v>
      </c>
      <c r="D28" s="18" t="s">
        <v>23</v>
      </c>
      <c r="E28" s="18" t="s">
        <v>23</v>
      </c>
      <c r="F28" s="93" t="s">
        <v>30</v>
      </c>
      <c r="G28" s="93"/>
      <c r="H28" s="19">
        <v>1203044</v>
      </c>
      <c r="I28" s="19">
        <v>505346</v>
      </c>
      <c r="J28" s="19">
        <v>697698</v>
      </c>
      <c r="K28" s="19">
        <v>0</v>
      </c>
      <c r="L28" s="19">
        <v>0</v>
      </c>
      <c r="M28" s="19">
        <v>0</v>
      </c>
      <c r="N28" s="19">
        <v>0</v>
      </c>
      <c r="O28" s="30" t="s">
        <v>23</v>
      </c>
    </row>
    <row r="29" spans="1:15" ht="12.75">
      <c r="A29" s="46"/>
      <c r="B29" s="31" t="s">
        <v>23</v>
      </c>
      <c r="C29" s="32" t="s">
        <v>23</v>
      </c>
      <c r="D29" s="33" t="s">
        <v>23</v>
      </c>
      <c r="E29" s="33" t="s">
        <v>23</v>
      </c>
      <c r="F29" s="95" t="s">
        <v>31</v>
      </c>
      <c r="G29" s="95"/>
      <c r="H29" s="34">
        <v>212302</v>
      </c>
      <c r="I29" s="34">
        <v>89179</v>
      </c>
      <c r="J29" s="34">
        <v>123123</v>
      </c>
      <c r="K29" s="34">
        <v>0</v>
      </c>
      <c r="L29" s="34">
        <v>0</v>
      </c>
      <c r="M29" s="34">
        <v>0</v>
      </c>
      <c r="N29" s="34">
        <v>0</v>
      </c>
      <c r="O29" s="35" t="s">
        <v>23</v>
      </c>
    </row>
    <row r="30" spans="1:15" ht="146.25">
      <c r="A30" s="79" t="s">
        <v>131</v>
      </c>
      <c r="B30" s="17" t="s">
        <v>41</v>
      </c>
      <c r="C30" s="29" t="s">
        <v>42</v>
      </c>
      <c r="D30" s="18" t="s">
        <v>23</v>
      </c>
      <c r="E30" s="18" t="s">
        <v>23</v>
      </c>
      <c r="F30" s="93" t="s">
        <v>35</v>
      </c>
      <c r="G30" s="93"/>
      <c r="H30" s="19">
        <v>7967849</v>
      </c>
      <c r="I30" s="19">
        <v>6510150</v>
      </c>
      <c r="J30" s="19">
        <v>1457699</v>
      </c>
      <c r="K30" s="19">
        <v>0</v>
      </c>
      <c r="L30" s="19">
        <v>0</v>
      </c>
      <c r="M30" s="19">
        <v>0</v>
      </c>
      <c r="N30" s="19">
        <v>0</v>
      </c>
      <c r="O30" s="19">
        <v>6829180</v>
      </c>
    </row>
    <row r="31" spans="1:15" ht="12.75">
      <c r="A31" s="42"/>
      <c r="B31" s="17" t="s">
        <v>23</v>
      </c>
      <c r="C31" s="29" t="s">
        <v>23</v>
      </c>
      <c r="D31" s="18" t="s">
        <v>23</v>
      </c>
      <c r="E31" s="18" t="s">
        <v>23</v>
      </c>
      <c r="F31" s="93" t="s">
        <v>24</v>
      </c>
      <c r="G31" s="93"/>
      <c r="H31" s="19">
        <v>978541</v>
      </c>
      <c r="I31" s="19">
        <v>720842</v>
      </c>
      <c r="J31" s="19">
        <v>257699</v>
      </c>
      <c r="K31" s="19">
        <v>0</v>
      </c>
      <c r="L31" s="19">
        <v>0</v>
      </c>
      <c r="M31" s="19">
        <v>0</v>
      </c>
      <c r="N31" s="19">
        <v>0</v>
      </c>
      <c r="O31" s="19" t="s">
        <v>23</v>
      </c>
    </row>
    <row r="32" spans="1:15" ht="12.75">
      <c r="A32" s="42"/>
      <c r="B32" s="17" t="s">
        <v>23</v>
      </c>
      <c r="C32" s="29" t="s">
        <v>23</v>
      </c>
      <c r="D32" s="18" t="s">
        <v>23</v>
      </c>
      <c r="E32" s="18" t="s">
        <v>23</v>
      </c>
      <c r="F32" s="93" t="s">
        <v>25</v>
      </c>
      <c r="G32" s="93"/>
      <c r="H32" s="19">
        <v>6527369</v>
      </c>
      <c r="I32" s="19">
        <v>5387704</v>
      </c>
      <c r="J32" s="19">
        <v>1139665</v>
      </c>
      <c r="K32" s="19">
        <v>0</v>
      </c>
      <c r="L32" s="19">
        <v>0</v>
      </c>
      <c r="M32" s="19">
        <v>0</v>
      </c>
      <c r="N32" s="19">
        <v>0</v>
      </c>
      <c r="O32" s="19" t="s">
        <v>23</v>
      </c>
    </row>
    <row r="33" spans="1:16" ht="12.75">
      <c r="A33" s="42"/>
      <c r="B33" s="17" t="s">
        <v>23</v>
      </c>
      <c r="C33" s="29" t="s">
        <v>23</v>
      </c>
      <c r="D33" s="18" t="s">
        <v>23</v>
      </c>
      <c r="E33" s="18" t="s">
        <v>23</v>
      </c>
      <c r="F33" s="93" t="s">
        <v>27</v>
      </c>
      <c r="G33" s="93"/>
      <c r="H33" s="19">
        <v>461939</v>
      </c>
      <c r="I33" s="19">
        <v>401604</v>
      </c>
      <c r="J33" s="19">
        <v>60335</v>
      </c>
      <c r="K33" s="19">
        <v>0</v>
      </c>
      <c r="L33" s="19">
        <v>0</v>
      </c>
      <c r="M33" s="19">
        <v>0</v>
      </c>
      <c r="N33" s="19">
        <v>0</v>
      </c>
      <c r="O33" s="19" t="s">
        <v>23</v>
      </c>
      <c r="P33" s="53"/>
    </row>
    <row r="34" spans="1:15" ht="12.75">
      <c r="A34" s="42"/>
      <c r="B34" s="17" t="s">
        <v>23</v>
      </c>
      <c r="C34" s="29" t="s">
        <v>23</v>
      </c>
      <c r="D34" s="18" t="s">
        <v>36</v>
      </c>
      <c r="E34" s="18" t="s">
        <v>43</v>
      </c>
      <c r="F34" s="93" t="s">
        <v>38</v>
      </c>
      <c r="G34" s="93"/>
      <c r="H34" s="19">
        <v>251138</v>
      </c>
      <c r="I34" s="19">
        <v>232294</v>
      </c>
      <c r="J34" s="19">
        <v>18844</v>
      </c>
      <c r="K34" s="19">
        <v>0</v>
      </c>
      <c r="L34" s="19">
        <v>0</v>
      </c>
      <c r="M34" s="19">
        <v>0</v>
      </c>
      <c r="N34" s="19">
        <v>0</v>
      </c>
      <c r="O34" s="19" t="s">
        <v>23</v>
      </c>
    </row>
    <row r="35" spans="1:15" ht="12.75">
      <c r="A35" s="42"/>
      <c r="B35" s="17" t="s">
        <v>23</v>
      </c>
      <c r="C35" s="29" t="s">
        <v>23</v>
      </c>
      <c r="D35" s="18" t="s">
        <v>23</v>
      </c>
      <c r="E35" s="18" t="s">
        <v>23</v>
      </c>
      <c r="F35" s="93" t="s">
        <v>29</v>
      </c>
      <c r="G35" s="93"/>
      <c r="H35" s="19">
        <v>251138</v>
      </c>
      <c r="I35" s="19">
        <v>232294</v>
      </c>
      <c r="J35" s="19">
        <v>18844</v>
      </c>
      <c r="K35" s="19">
        <v>0</v>
      </c>
      <c r="L35" s="19">
        <v>0</v>
      </c>
      <c r="M35" s="19">
        <v>0</v>
      </c>
      <c r="N35" s="19">
        <v>0</v>
      </c>
      <c r="O35" s="19" t="s">
        <v>23</v>
      </c>
    </row>
    <row r="36" spans="1:15" ht="12.75">
      <c r="A36" s="42"/>
      <c r="B36" s="17" t="s">
        <v>23</v>
      </c>
      <c r="C36" s="29" t="s">
        <v>23</v>
      </c>
      <c r="D36" s="18" t="s">
        <v>36</v>
      </c>
      <c r="E36" s="18" t="s">
        <v>44</v>
      </c>
      <c r="F36" s="93" t="s">
        <v>38</v>
      </c>
      <c r="G36" s="93"/>
      <c r="H36" s="19">
        <v>273138</v>
      </c>
      <c r="I36" s="19">
        <v>234802</v>
      </c>
      <c r="J36" s="19">
        <v>38336</v>
      </c>
      <c r="K36" s="19">
        <v>0</v>
      </c>
      <c r="L36" s="19">
        <v>0</v>
      </c>
      <c r="M36" s="19">
        <v>0</v>
      </c>
      <c r="N36" s="19">
        <v>0</v>
      </c>
      <c r="O36" s="19" t="s">
        <v>23</v>
      </c>
    </row>
    <row r="37" spans="1:16" ht="12.75">
      <c r="A37" s="70"/>
      <c r="B37" s="31" t="s">
        <v>23</v>
      </c>
      <c r="C37" s="32" t="s">
        <v>23</v>
      </c>
      <c r="D37" s="33" t="s">
        <v>23</v>
      </c>
      <c r="E37" s="33" t="s">
        <v>23</v>
      </c>
      <c r="F37" s="95" t="s">
        <v>29</v>
      </c>
      <c r="G37" s="95"/>
      <c r="H37" s="34">
        <v>273138</v>
      </c>
      <c r="I37" s="34">
        <v>234802</v>
      </c>
      <c r="J37" s="34">
        <v>38336</v>
      </c>
      <c r="K37" s="34">
        <v>0</v>
      </c>
      <c r="L37" s="34">
        <v>0</v>
      </c>
      <c r="M37" s="34">
        <v>0</v>
      </c>
      <c r="N37" s="34">
        <v>0</v>
      </c>
      <c r="O37" s="34" t="s">
        <v>23</v>
      </c>
      <c r="P37" s="53"/>
    </row>
    <row r="38" spans="1:15" ht="12.75">
      <c r="A38" s="42"/>
      <c r="B38" s="17" t="s">
        <v>23</v>
      </c>
      <c r="C38" s="29" t="s">
        <v>23</v>
      </c>
      <c r="D38" s="18" t="s">
        <v>36</v>
      </c>
      <c r="E38" s="18" t="s">
        <v>45</v>
      </c>
      <c r="F38" s="93" t="s">
        <v>38</v>
      </c>
      <c r="G38" s="93"/>
      <c r="H38" s="19">
        <v>27384</v>
      </c>
      <c r="I38" s="19">
        <v>27384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 t="s">
        <v>23</v>
      </c>
    </row>
    <row r="39" spans="1:15" ht="12.75">
      <c r="A39" s="42"/>
      <c r="B39" s="17" t="s">
        <v>23</v>
      </c>
      <c r="C39" s="29" t="s">
        <v>23</v>
      </c>
      <c r="D39" s="18" t="s">
        <v>23</v>
      </c>
      <c r="E39" s="18" t="s">
        <v>23</v>
      </c>
      <c r="F39" s="93" t="s">
        <v>29</v>
      </c>
      <c r="G39" s="93"/>
      <c r="H39" s="19">
        <v>27384</v>
      </c>
      <c r="I39" s="19">
        <v>27384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 t="s">
        <v>23</v>
      </c>
    </row>
    <row r="40" spans="1:15" ht="12.75">
      <c r="A40" s="42"/>
      <c r="B40" s="17" t="s">
        <v>23</v>
      </c>
      <c r="C40" s="29" t="s">
        <v>23</v>
      </c>
      <c r="D40" s="18" t="s">
        <v>36</v>
      </c>
      <c r="E40" s="18" t="s">
        <v>37</v>
      </c>
      <c r="F40" s="93" t="s">
        <v>38</v>
      </c>
      <c r="G40" s="93"/>
      <c r="H40" s="19">
        <v>426879</v>
      </c>
      <c r="I40" s="19">
        <v>226360</v>
      </c>
      <c r="J40" s="19">
        <v>200519</v>
      </c>
      <c r="K40" s="19">
        <v>0</v>
      </c>
      <c r="L40" s="19">
        <v>0</v>
      </c>
      <c r="M40" s="19">
        <v>0</v>
      </c>
      <c r="N40" s="19">
        <v>0</v>
      </c>
      <c r="O40" s="19" t="s">
        <v>23</v>
      </c>
    </row>
    <row r="41" spans="1:15" ht="12.75">
      <c r="A41" s="42"/>
      <c r="B41" s="17" t="s">
        <v>23</v>
      </c>
      <c r="C41" s="29" t="s">
        <v>23</v>
      </c>
      <c r="D41" s="18" t="s">
        <v>23</v>
      </c>
      <c r="E41" s="18" t="s">
        <v>23</v>
      </c>
      <c r="F41" s="93" t="s">
        <v>29</v>
      </c>
      <c r="G41" s="93"/>
      <c r="H41" s="19">
        <v>426881</v>
      </c>
      <c r="I41" s="19">
        <v>226362</v>
      </c>
      <c r="J41" s="19">
        <v>200519</v>
      </c>
      <c r="K41" s="19">
        <v>0</v>
      </c>
      <c r="L41" s="19">
        <v>0</v>
      </c>
      <c r="M41" s="19">
        <v>0</v>
      </c>
      <c r="N41" s="19">
        <v>0</v>
      </c>
      <c r="O41" s="19" t="s">
        <v>23</v>
      </c>
    </row>
    <row r="42" spans="1:15" ht="12.75">
      <c r="A42" s="42"/>
      <c r="B42" s="17" t="s">
        <v>23</v>
      </c>
      <c r="C42" s="29" t="s">
        <v>23</v>
      </c>
      <c r="D42" s="18" t="s">
        <v>39</v>
      </c>
      <c r="E42" s="18" t="s">
        <v>40</v>
      </c>
      <c r="F42" s="93" t="s">
        <v>38</v>
      </c>
      <c r="G42" s="93"/>
      <c r="H42" s="19">
        <v>6989309</v>
      </c>
      <c r="I42" s="19">
        <v>5789309</v>
      </c>
      <c r="J42" s="19">
        <v>1200000</v>
      </c>
      <c r="K42" s="19">
        <v>0</v>
      </c>
      <c r="L42" s="19">
        <v>0</v>
      </c>
      <c r="M42" s="19">
        <v>0</v>
      </c>
      <c r="N42" s="19">
        <v>0</v>
      </c>
      <c r="O42" s="19" t="s">
        <v>23</v>
      </c>
    </row>
    <row r="43" spans="1:15" ht="12.75">
      <c r="A43" s="42"/>
      <c r="B43" s="17" t="s">
        <v>23</v>
      </c>
      <c r="C43" s="29" t="s">
        <v>23</v>
      </c>
      <c r="D43" s="18" t="s">
        <v>23</v>
      </c>
      <c r="E43" s="18" t="s">
        <v>23</v>
      </c>
      <c r="F43" s="93" t="s">
        <v>30</v>
      </c>
      <c r="G43" s="93"/>
      <c r="H43" s="19">
        <v>6527369</v>
      </c>
      <c r="I43" s="19">
        <v>5387704</v>
      </c>
      <c r="J43" s="19">
        <v>1139665</v>
      </c>
      <c r="K43" s="19">
        <v>0</v>
      </c>
      <c r="L43" s="19">
        <v>0</v>
      </c>
      <c r="M43" s="19">
        <v>0</v>
      </c>
      <c r="N43" s="19">
        <v>0</v>
      </c>
      <c r="O43" s="19" t="s">
        <v>23</v>
      </c>
    </row>
    <row r="44" spans="1:15" ht="12.75">
      <c r="A44" s="42"/>
      <c r="B44" s="17" t="s">
        <v>23</v>
      </c>
      <c r="C44" s="29" t="s">
        <v>23</v>
      </c>
      <c r="D44" s="18" t="s">
        <v>23</v>
      </c>
      <c r="E44" s="18" t="s">
        <v>23</v>
      </c>
      <c r="F44" s="93" t="s">
        <v>31</v>
      </c>
      <c r="G44" s="93"/>
      <c r="H44" s="19">
        <v>461939</v>
      </c>
      <c r="I44" s="19">
        <v>401604</v>
      </c>
      <c r="J44" s="19">
        <v>60335</v>
      </c>
      <c r="K44" s="19">
        <v>0</v>
      </c>
      <c r="L44" s="19">
        <v>0</v>
      </c>
      <c r="M44" s="19">
        <v>0</v>
      </c>
      <c r="N44" s="19">
        <v>0</v>
      </c>
      <c r="O44" s="19" t="s">
        <v>23</v>
      </c>
    </row>
    <row r="45" spans="1:15" ht="12.75">
      <c r="A45" s="44" t="s">
        <v>131</v>
      </c>
      <c r="B45" s="20" t="s">
        <v>46</v>
      </c>
      <c r="C45" s="36" t="s">
        <v>23</v>
      </c>
      <c r="D45" s="21" t="s">
        <v>23</v>
      </c>
      <c r="E45" s="21" t="s">
        <v>23</v>
      </c>
      <c r="F45" s="99" t="s">
        <v>23</v>
      </c>
      <c r="G45" s="99"/>
      <c r="H45" s="22">
        <v>697598</v>
      </c>
      <c r="I45" s="22">
        <v>149501</v>
      </c>
      <c r="J45" s="22">
        <v>345737</v>
      </c>
      <c r="K45" s="22">
        <v>202360</v>
      </c>
      <c r="L45" s="22">
        <v>0</v>
      </c>
      <c r="M45" s="22">
        <v>0</v>
      </c>
      <c r="N45" s="22">
        <v>0</v>
      </c>
      <c r="O45" s="23" t="s">
        <v>23</v>
      </c>
    </row>
    <row r="46" spans="1:15" ht="112.5">
      <c r="A46" s="78" t="s">
        <v>130</v>
      </c>
      <c r="B46" s="24" t="s">
        <v>47</v>
      </c>
      <c r="C46" s="25" t="s">
        <v>48</v>
      </c>
      <c r="D46" s="26" t="s">
        <v>23</v>
      </c>
      <c r="E46" s="26" t="s">
        <v>23</v>
      </c>
      <c r="F46" s="100" t="s">
        <v>35</v>
      </c>
      <c r="G46" s="100"/>
      <c r="H46" s="27">
        <v>697598</v>
      </c>
      <c r="I46" s="27">
        <v>149501</v>
      </c>
      <c r="J46" s="27">
        <v>345737</v>
      </c>
      <c r="K46" s="27">
        <v>202360</v>
      </c>
      <c r="L46" s="27">
        <v>0</v>
      </c>
      <c r="M46" s="27">
        <v>0</v>
      </c>
      <c r="N46" s="27">
        <v>0</v>
      </c>
      <c r="O46" s="28">
        <v>0</v>
      </c>
    </row>
    <row r="47" spans="1:15" ht="12.75">
      <c r="A47" s="46"/>
      <c r="B47" s="31" t="s">
        <v>23</v>
      </c>
      <c r="C47" s="32" t="s">
        <v>23</v>
      </c>
      <c r="D47" s="18" t="s">
        <v>39</v>
      </c>
      <c r="E47" s="18" t="s">
        <v>40</v>
      </c>
      <c r="F47" s="95" t="s">
        <v>30</v>
      </c>
      <c r="G47" s="95"/>
      <c r="H47" s="34">
        <v>697598</v>
      </c>
      <c r="I47" s="34">
        <v>149501</v>
      </c>
      <c r="J47" s="34">
        <v>345737</v>
      </c>
      <c r="K47" s="34">
        <v>202360</v>
      </c>
      <c r="L47" s="34">
        <v>0</v>
      </c>
      <c r="M47" s="34">
        <v>0</v>
      </c>
      <c r="N47" s="34">
        <v>0</v>
      </c>
      <c r="O47" s="35" t="s">
        <v>23</v>
      </c>
    </row>
    <row r="48" spans="1:15" ht="12.75">
      <c r="A48" s="44" t="s">
        <v>132</v>
      </c>
      <c r="B48" s="20" t="s">
        <v>49</v>
      </c>
      <c r="C48" s="36" t="s">
        <v>23</v>
      </c>
      <c r="D48" s="21" t="s">
        <v>23</v>
      </c>
      <c r="E48" s="21" t="s">
        <v>23</v>
      </c>
      <c r="F48" s="99" t="s">
        <v>23</v>
      </c>
      <c r="G48" s="99"/>
      <c r="H48" s="22">
        <v>5606792</v>
      </c>
      <c r="I48" s="22">
        <v>3344197</v>
      </c>
      <c r="J48" s="22">
        <v>2029344</v>
      </c>
      <c r="K48" s="22">
        <v>233251</v>
      </c>
      <c r="L48" s="22">
        <v>0</v>
      </c>
      <c r="M48" s="22">
        <v>0</v>
      </c>
      <c r="N48" s="22">
        <v>0</v>
      </c>
      <c r="O48" s="23" t="s">
        <v>23</v>
      </c>
    </row>
    <row r="49" spans="1:15" ht="168.75">
      <c r="A49" s="78" t="s">
        <v>130</v>
      </c>
      <c r="B49" s="24" t="s">
        <v>50</v>
      </c>
      <c r="C49" s="25" t="s">
        <v>51</v>
      </c>
      <c r="D49" s="26" t="s">
        <v>23</v>
      </c>
      <c r="E49" s="26" t="s">
        <v>23</v>
      </c>
      <c r="F49" s="100" t="s">
        <v>35</v>
      </c>
      <c r="G49" s="100"/>
      <c r="H49" s="27">
        <v>282169</v>
      </c>
      <c r="I49" s="27">
        <v>188107</v>
      </c>
      <c r="J49" s="27">
        <v>94062</v>
      </c>
      <c r="K49" s="27">
        <v>0</v>
      </c>
      <c r="L49" s="27">
        <v>0</v>
      </c>
      <c r="M49" s="27">
        <v>0</v>
      </c>
      <c r="N49" s="27">
        <v>0</v>
      </c>
      <c r="O49" s="28">
        <v>0</v>
      </c>
    </row>
    <row r="50" spans="1:15" ht="12.75">
      <c r="A50" s="45"/>
      <c r="B50" s="17" t="s">
        <v>23</v>
      </c>
      <c r="C50" s="29" t="s">
        <v>23</v>
      </c>
      <c r="D50" s="18" t="s">
        <v>39</v>
      </c>
      <c r="E50" s="18" t="s">
        <v>40</v>
      </c>
      <c r="F50" s="93" t="s">
        <v>30</v>
      </c>
      <c r="G50" s="93"/>
      <c r="H50" s="19">
        <v>275186</v>
      </c>
      <c r="I50" s="19">
        <v>188107</v>
      </c>
      <c r="J50" s="19">
        <v>87079</v>
      </c>
      <c r="K50" s="19">
        <v>0</v>
      </c>
      <c r="L50" s="19">
        <v>0</v>
      </c>
      <c r="M50" s="19">
        <v>0</v>
      </c>
      <c r="N50" s="19">
        <v>0</v>
      </c>
      <c r="O50" s="30" t="s">
        <v>23</v>
      </c>
    </row>
    <row r="51" spans="1:15" ht="12.75">
      <c r="A51" s="46"/>
      <c r="B51" s="31" t="s">
        <v>23</v>
      </c>
      <c r="C51" s="32" t="s">
        <v>23</v>
      </c>
      <c r="D51" s="33" t="s">
        <v>23</v>
      </c>
      <c r="E51" s="33" t="s">
        <v>23</v>
      </c>
      <c r="F51" s="95" t="s">
        <v>31</v>
      </c>
      <c r="G51" s="95"/>
      <c r="H51" s="34">
        <v>6983</v>
      </c>
      <c r="I51" s="34">
        <v>0</v>
      </c>
      <c r="J51" s="34">
        <v>6983</v>
      </c>
      <c r="K51" s="34">
        <v>0</v>
      </c>
      <c r="L51" s="34">
        <v>0</v>
      </c>
      <c r="M51" s="34">
        <v>0</v>
      </c>
      <c r="N51" s="34">
        <v>0</v>
      </c>
      <c r="O51" s="35" t="s">
        <v>23</v>
      </c>
    </row>
    <row r="52" spans="1:15" ht="213.75">
      <c r="A52" s="78" t="s">
        <v>131</v>
      </c>
      <c r="B52" s="24" t="s">
        <v>52</v>
      </c>
      <c r="C52" s="25" t="s">
        <v>51</v>
      </c>
      <c r="D52" s="26" t="s">
        <v>23</v>
      </c>
      <c r="E52" s="26" t="s">
        <v>23</v>
      </c>
      <c r="F52" s="100" t="s">
        <v>35</v>
      </c>
      <c r="G52" s="100"/>
      <c r="H52" s="27">
        <v>585757</v>
      </c>
      <c r="I52" s="27">
        <v>331975</v>
      </c>
      <c r="J52" s="27">
        <v>253782</v>
      </c>
      <c r="K52" s="27">
        <v>0</v>
      </c>
      <c r="L52" s="27">
        <v>0</v>
      </c>
      <c r="M52" s="27">
        <v>0</v>
      </c>
      <c r="N52" s="27">
        <v>0</v>
      </c>
      <c r="O52" s="28">
        <v>0</v>
      </c>
    </row>
    <row r="53" spans="1:15" ht="12.75">
      <c r="A53" s="45"/>
      <c r="B53" s="17" t="s">
        <v>23</v>
      </c>
      <c r="C53" s="29" t="s">
        <v>23</v>
      </c>
      <c r="D53" s="18" t="s">
        <v>39</v>
      </c>
      <c r="E53" s="18" t="s">
        <v>40</v>
      </c>
      <c r="F53" s="93" t="s">
        <v>30</v>
      </c>
      <c r="G53" s="93"/>
      <c r="H53" s="19">
        <v>547689</v>
      </c>
      <c r="I53" s="19">
        <v>331975</v>
      </c>
      <c r="J53" s="19">
        <v>215714</v>
      </c>
      <c r="K53" s="19">
        <v>0</v>
      </c>
      <c r="L53" s="19">
        <v>0</v>
      </c>
      <c r="M53" s="19">
        <v>0</v>
      </c>
      <c r="N53" s="19">
        <v>0</v>
      </c>
      <c r="O53" s="30" t="s">
        <v>23</v>
      </c>
    </row>
    <row r="54" spans="1:15" ht="12.75">
      <c r="A54" s="46"/>
      <c r="B54" s="31" t="s">
        <v>23</v>
      </c>
      <c r="C54" s="32" t="s">
        <v>23</v>
      </c>
      <c r="D54" s="33" t="s">
        <v>23</v>
      </c>
      <c r="E54" s="33" t="s">
        <v>23</v>
      </c>
      <c r="F54" s="95" t="s">
        <v>31</v>
      </c>
      <c r="G54" s="95"/>
      <c r="H54" s="34">
        <v>38068</v>
      </c>
      <c r="I54" s="34">
        <v>0</v>
      </c>
      <c r="J54" s="34">
        <v>38068</v>
      </c>
      <c r="K54" s="34">
        <v>0</v>
      </c>
      <c r="L54" s="34">
        <v>0</v>
      </c>
      <c r="M54" s="34">
        <v>0</v>
      </c>
      <c r="N54" s="34">
        <v>0</v>
      </c>
      <c r="O54" s="35" t="s">
        <v>23</v>
      </c>
    </row>
    <row r="55" spans="1:15" ht="180">
      <c r="A55" s="78" t="s">
        <v>132</v>
      </c>
      <c r="B55" s="24" t="s">
        <v>53</v>
      </c>
      <c r="C55" s="25" t="s">
        <v>34</v>
      </c>
      <c r="D55" s="26" t="s">
        <v>23</v>
      </c>
      <c r="E55" s="26" t="s">
        <v>23</v>
      </c>
      <c r="F55" s="100" t="s">
        <v>35</v>
      </c>
      <c r="G55" s="100"/>
      <c r="H55" s="27">
        <v>379210</v>
      </c>
      <c r="I55" s="27">
        <v>236400</v>
      </c>
      <c r="J55" s="27">
        <v>142810</v>
      </c>
      <c r="K55" s="27">
        <v>0</v>
      </c>
      <c r="L55" s="27">
        <v>0</v>
      </c>
      <c r="M55" s="27">
        <v>0</v>
      </c>
      <c r="N55" s="27">
        <v>0</v>
      </c>
      <c r="O55" s="28">
        <v>0</v>
      </c>
    </row>
    <row r="56" spans="1:15" ht="12.75">
      <c r="A56" s="45"/>
      <c r="B56" s="17" t="s">
        <v>23</v>
      </c>
      <c r="C56" s="29" t="s">
        <v>23</v>
      </c>
      <c r="D56" s="18" t="s">
        <v>39</v>
      </c>
      <c r="E56" s="18" t="s">
        <v>40</v>
      </c>
      <c r="F56" s="93" t="s">
        <v>29</v>
      </c>
      <c r="G56" s="93"/>
      <c r="H56" s="19">
        <v>238400</v>
      </c>
      <c r="I56" s="19">
        <v>236400</v>
      </c>
      <c r="J56" s="19">
        <v>2000</v>
      </c>
      <c r="K56" s="19">
        <v>0</v>
      </c>
      <c r="L56" s="19">
        <v>0</v>
      </c>
      <c r="M56" s="19">
        <v>0</v>
      </c>
      <c r="N56" s="19">
        <v>0</v>
      </c>
      <c r="O56" s="30" t="s">
        <v>23</v>
      </c>
    </row>
    <row r="57" spans="1:15" ht="12.75">
      <c r="A57" s="45"/>
      <c r="B57" s="17" t="s">
        <v>23</v>
      </c>
      <c r="C57" s="29" t="s">
        <v>23</v>
      </c>
      <c r="D57" s="18" t="s">
        <v>23</v>
      </c>
      <c r="E57" s="18" t="s">
        <v>23</v>
      </c>
      <c r="F57" s="93" t="s">
        <v>30</v>
      </c>
      <c r="G57" s="93"/>
      <c r="H57" s="19">
        <v>140357</v>
      </c>
      <c r="I57" s="19">
        <v>0</v>
      </c>
      <c r="J57" s="19">
        <v>140357</v>
      </c>
      <c r="K57" s="19">
        <v>0</v>
      </c>
      <c r="L57" s="19">
        <v>0</v>
      </c>
      <c r="M57" s="19">
        <v>0</v>
      </c>
      <c r="N57" s="19">
        <v>0</v>
      </c>
      <c r="O57" s="30" t="s">
        <v>23</v>
      </c>
    </row>
    <row r="58" spans="1:15" ht="12.75">
      <c r="A58" s="46"/>
      <c r="B58" s="31" t="s">
        <v>23</v>
      </c>
      <c r="C58" s="32" t="s">
        <v>23</v>
      </c>
      <c r="D58" s="33" t="s">
        <v>23</v>
      </c>
      <c r="E58" s="33" t="s">
        <v>23</v>
      </c>
      <c r="F58" s="95" t="s">
        <v>31</v>
      </c>
      <c r="G58" s="95"/>
      <c r="H58" s="34">
        <v>453</v>
      </c>
      <c r="I58" s="34">
        <v>0</v>
      </c>
      <c r="J58" s="34">
        <v>453</v>
      </c>
      <c r="K58" s="34">
        <v>0</v>
      </c>
      <c r="L58" s="34">
        <v>0</v>
      </c>
      <c r="M58" s="34">
        <v>0</v>
      </c>
      <c r="N58" s="34">
        <v>0</v>
      </c>
      <c r="O58" s="35" t="s">
        <v>23</v>
      </c>
    </row>
    <row r="59" spans="1:15" ht="157.5">
      <c r="A59" s="78" t="s">
        <v>133</v>
      </c>
      <c r="B59" s="24" t="s">
        <v>54</v>
      </c>
      <c r="C59" s="25" t="s">
        <v>34</v>
      </c>
      <c r="D59" s="26" t="s">
        <v>23</v>
      </c>
      <c r="E59" s="26" t="s">
        <v>23</v>
      </c>
      <c r="F59" s="100" t="s">
        <v>35</v>
      </c>
      <c r="G59" s="100"/>
      <c r="H59" s="27">
        <v>583272</v>
      </c>
      <c r="I59" s="27">
        <v>392892</v>
      </c>
      <c r="J59" s="27">
        <v>190380</v>
      </c>
      <c r="K59" s="27">
        <v>0</v>
      </c>
      <c r="L59" s="27">
        <v>0</v>
      </c>
      <c r="M59" s="27">
        <v>0</v>
      </c>
      <c r="N59" s="27">
        <v>0</v>
      </c>
      <c r="O59" s="28">
        <v>0</v>
      </c>
    </row>
    <row r="60" spans="1:15" ht="12.75">
      <c r="A60" s="45"/>
      <c r="B60" s="17" t="s">
        <v>23</v>
      </c>
      <c r="C60" s="29" t="s">
        <v>23</v>
      </c>
      <c r="D60" s="18" t="s">
        <v>39</v>
      </c>
      <c r="E60" s="18" t="s">
        <v>40</v>
      </c>
      <c r="F60" s="93" t="s">
        <v>29</v>
      </c>
      <c r="G60" s="93"/>
      <c r="H60" s="19">
        <v>4878</v>
      </c>
      <c r="I60" s="19">
        <v>0</v>
      </c>
      <c r="J60" s="19">
        <v>4878</v>
      </c>
      <c r="K60" s="19">
        <v>0</v>
      </c>
      <c r="L60" s="19">
        <v>0</v>
      </c>
      <c r="M60" s="19">
        <v>0</v>
      </c>
      <c r="N60" s="19">
        <v>0</v>
      </c>
      <c r="O60" s="30" t="s">
        <v>23</v>
      </c>
    </row>
    <row r="61" spans="1:15" ht="12.75">
      <c r="A61" s="45"/>
      <c r="B61" s="17" t="s">
        <v>23</v>
      </c>
      <c r="C61" s="29" t="s">
        <v>23</v>
      </c>
      <c r="D61" s="18" t="s">
        <v>23</v>
      </c>
      <c r="E61" s="18" t="s">
        <v>23</v>
      </c>
      <c r="F61" s="93" t="s">
        <v>30</v>
      </c>
      <c r="G61" s="93"/>
      <c r="H61" s="19">
        <v>572070</v>
      </c>
      <c r="I61" s="19">
        <v>392892</v>
      </c>
      <c r="J61" s="19">
        <v>179178</v>
      </c>
      <c r="K61" s="19">
        <v>0</v>
      </c>
      <c r="L61" s="19">
        <v>0</v>
      </c>
      <c r="M61" s="19">
        <v>0</v>
      </c>
      <c r="N61" s="19">
        <v>0</v>
      </c>
      <c r="O61" s="30" t="s">
        <v>23</v>
      </c>
    </row>
    <row r="62" spans="1:15" ht="22.5" customHeight="1">
      <c r="A62" s="46"/>
      <c r="B62" s="31" t="s">
        <v>23</v>
      </c>
      <c r="C62" s="32" t="s">
        <v>23</v>
      </c>
      <c r="D62" s="33" t="s">
        <v>23</v>
      </c>
      <c r="E62" s="33" t="s">
        <v>23</v>
      </c>
      <c r="F62" s="95" t="s">
        <v>31</v>
      </c>
      <c r="G62" s="95"/>
      <c r="H62" s="34">
        <v>6324</v>
      </c>
      <c r="I62" s="34">
        <v>0</v>
      </c>
      <c r="J62" s="34">
        <v>6324</v>
      </c>
      <c r="K62" s="34">
        <v>0</v>
      </c>
      <c r="L62" s="34">
        <v>0</v>
      </c>
      <c r="M62" s="34">
        <v>0</v>
      </c>
      <c r="N62" s="34">
        <v>0</v>
      </c>
      <c r="O62" s="35" t="s">
        <v>23</v>
      </c>
    </row>
    <row r="63" spans="1:15" ht="213.75">
      <c r="A63" s="78" t="s">
        <v>134</v>
      </c>
      <c r="B63" s="24" t="s">
        <v>55</v>
      </c>
      <c r="C63" s="25" t="s">
        <v>34</v>
      </c>
      <c r="D63" s="26" t="s">
        <v>23</v>
      </c>
      <c r="E63" s="26" t="s">
        <v>23</v>
      </c>
      <c r="F63" s="100" t="s">
        <v>35</v>
      </c>
      <c r="G63" s="100"/>
      <c r="H63" s="27">
        <v>333595</v>
      </c>
      <c r="I63" s="27">
        <v>292134</v>
      </c>
      <c r="J63" s="27">
        <v>41461</v>
      </c>
      <c r="K63" s="27">
        <v>0</v>
      </c>
      <c r="L63" s="27">
        <v>0</v>
      </c>
      <c r="M63" s="27">
        <v>0</v>
      </c>
      <c r="N63" s="27">
        <v>0</v>
      </c>
      <c r="O63" s="28">
        <v>0</v>
      </c>
    </row>
    <row r="64" spans="1:15" ht="12.75">
      <c r="A64" s="45"/>
      <c r="B64" s="17" t="s">
        <v>23</v>
      </c>
      <c r="C64" s="29" t="s">
        <v>23</v>
      </c>
      <c r="D64" s="18" t="s">
        <v>39</v>
      </c>
      <c r="E64" s="18" t="s">
        <v>40</v>
      </c>
      <c r="F64" s="93" t="s">
        <v>30</v>
      </c>
      <c r="G64" s="93"/>
      <c r="H64" s="19">
        <v>327376</v>
      </c>
      <c r="I64" s="19">
        <v>292134</v>
      </c>
      <c r="J64" s="19">
        <v>35242</v>
      </c>
      <c r="K64" s="19">
        <v>0</v>
      </c>
      <c r="L64" s="19">
        <v>0</v>
      </c>
      <c r="M64" s="19">
        <v>0</v>
      </c>
      <c r="N64" s="19">
        <v>0</v>
      </c>
      <c r="O64" s="30" t="s">
        <v>23</v>
      </c>
    </row>
    <row r="65" spans="1:15" ht="12.75">
      <c r="A65" s="45"/>
      <c r="B65" s="31" t="s">
        <v>23</v>
      </c>
      <c r="C65" s="32" t="s">
        <v>23</v>
      </c>
      <c r="D65" s="33" t="s">
        <v>23</v>
      </c>
      <c r="E65" s="33" t="s">
        <v>23</v>
      </c>
      <c r="F65" s="95" t="s">
        <v>31</v>
      </c>
      <c r="G65" s="95"/>
      <c r="H65" s="34">
        <v>6219</v>
      </c>
      <c r="I65" s="34">
        <v>0</v>
      </c>
      <c r="J65" s="34">
        <v>6219</v>
      </c>
      <c r="K65" s="34">
        <v>0</v>
      </c>
      <c r="L65" s="34">
        <v>0</v>
      </c>
      <c r="M65" s="34">
        <v>0</v>
      </c>
      <c r="N65" s="34">
        <v>0</v>
      </c>
      <c r="O65" s="35" t="s">
        <v>23</v>
      </c>
    </row>
    <row r="66" spans="1:15" ht="102" customHeight="1">
      <c r="A66" s="78" t="s">
        <v>135</v>
      </c>
      <c r="B66" s="24" t="s">
        <v>56</v>
      </c>
      <c r="C66" s="25" t="s">
        <v>51</v>
      </c>
      <c r="D66" s="26" t="s">
        <v>23</v>
      </c>
      <c r="E66" s="26" t="s">
        <v>23</v>
      </c>
      <c r="F66" s="100" t="s">
        <v>35</v>
      </c>
      <c r="G66" s="100"/>
      <c r="H66" s="27">
        <v>96110</v>
      </c>
      <c r="I66" s="27">
        <v>76999</v>
      </c>
      <c r="J66" s="27">
        <v>19111</v>
      </c>
      <c r="K66" s="27">
        <v>0</v>
      </c>
      <c r="L66" s="27">
        <v>0</v>
      </c>
      <c r="M66" s="27">
        <v>0</v>
      </c>
      <c r="N66" s="27">
        <v>0</v>
      </c>
      <c r="O66" s="28">
        <v>0</v>
      </c>
    </row>
    <row r="67" spans="1:15" ht="19.5" customHeight="1">
      <c r="A67" s="80"/>
      <c r="B67" s="31" t="s">
        <v>23</v>
      </c>
      <c r="C67" s="32" t="s">
        <v>23</v>
      </c>
      <c r="D67" s="18" t="s">
        <v>57</v>
      </c>
      <c r="E67" s="18" t="s">
        <v>58</v>
      </c>
      <c r="F67" s="95" t="s">
        <v>30</v>
      </c>
      <c r="G67" s="95"/>
      <c r="H67" s="34">
        <v>96110</v>
      </c>
      <c r="I67" s="34">
        <v>76999</v>
      </c>
      <c r="J67" s="34">
        <v>19111</v>
      </c>
      <c r="K67" s="34">
        <v>0</v>
      </c>
      <c r="L67" s="34">
        <v>0</v>
      </c>
      <c r="M67" s="34">
        <v>0</v>
      </c>
      <c r="N67" s="34">
        <v>0</v>
      </c>
      <c r="O67" s="35" t="s">
        <v>23</v>
      </c>
    </row>
    <row r="68" spans="1:15" ht="112.5">
      <c r="A68" s="78" t="s">
        <v>136</v>
      </c>
      <c r="B68" s="24" t="s">
        <v>59</v>
      </c>
      <c r="C68" s="25" t="s">
        <v>51</v>
      </c>
      <c r="D68" s="26" t="s">
        <v>23</v>
      </c>
      <c r="E68" s="26" t="s">
        <v>23</v>
      </c>
      <c r="F68" s="100" t="s">
        <v>35</v>
      </c>
      <c r="G68" s="100"/>
      <c r="H68" s="27">
        <v>60923</v>
      </c>
      <c r="I68" s="27">
        <v>41266</v>
      </c>
      <c r="J68" s="27">
        <v>19657</v>
      </c>
      <c r="K68" s="27">
        <v>0</v>
      </c>
      <c r="L68" s="27">
        <v>0</v>
      </c>
      <c r="M68" s="27">
        <v>0</v>
      </c>
      <c r="N68" s="27">
        <v>0</v>
      </c>
      <c r="O68" s="28">
        <v>0</v>
      </c>
    </row>
    <row r="69" spans="1:15" ht="12.75">
      <c r="A69" s="80"/>
      <c r="B69" s="31" t="s">
        <v>23</v>
      </c>
      <c r="C69" s="32" t="s">
        <v>23</v>
      </c>
      <c r="D69" s="18" t="s">
        <v>57</v>
      </c>
      <c r="E69" s="18" t="s">
        <v>60</v>
      </c>
      <c r="F69" s="95" t="s">
        <v>30</v>
      </c>
      <c r="G69" s="95"/>
      <c r="H69" s="34">
        <v>60923</v>
      </c>
      <c r="I69" s="34">
        <v>41266</v>
      </c>
      <c r="J69" s="34">
        <v>19657</v>
      </c>
      <c r="K69" s="34">
        <v>0</v>
      </c>
      <c r="L69" s="34">
        <v>0</v>
      </c>
      <c r="M69" s="34">
        <v>0</v>
      </c>
      <c r="N69" s="34">
        <v>0</v>
      </c>
      <c r="O69" s="35" t="s">
        <v>23</v>
      </c>
    </row>
    <row r="70" spans="1:15" ht="123.75">
      <c r="A70" s="78" t="s">
        <v>137</v>
      </c>
      <c r="B70" s="24" t="s">
        <v>61</v>
      </c>
      <c r="C70" s="25" t="s">
        <v>51</v>
      </c>
      <c r="D70" s="26" t="s">
        <v>23</v>
      </c>
      <c r="E70" s="26" t="s">
        <v>23</v>
      </c>
      <c r="F70" s="100" t="s">
        <v>35</v>
      </c>
      <c r="G70" s="100"/>
      <c r="H70" s="27">
        <v>91750</v>
      </c>
      <c r="I70" s="27">
        <v>72144</v>
      </c>
      <c r="J70" s="27">
        <v>19606</v>
      </c>
      <c r="K70" s="27">
        <v>0</v>
      </c>
      <c r="L70" s="27">
        <v>0</v>
      </c>
      <c r="M70" s="27">
        <v>0</v>
      </c>
      <c r="N70" s="27">
        <v>0</v>
      </c>
      <c r="O70" s="28">
        <v>0</v>
      </c>
    </row>
    <row r="71" spans="1:15" ht="12.75">
      <c r="A71" s="80"/>
      <c r="B71" s="31" t="s">
        <v>23</v>
      </c>
      <c r="C71" s="32" t="s">
        <v>23</v>
      </c>
      <c r="D71" s="18" t="s">
        <v>57</v>
      </c>
      <c r="E71" s="18" t="s">
        <v>62</v>
      </c>
      <c r="F71" s="95" t="s">
        <v>30</v>
      </c>
      <c r="G71" s="95"/>
      <c r="H71" s="34">
        <v>91750</v>
      </c>
      <c r="I71" s="34">
        <v>72144</v>
      </c>
      <c r="J71" s="34">
        <v>19606</v>
      </c>
      <c r="K71" s="34">
        <v>0</v>
      </c>
      <c r="L71" s="34">
        <v>0</v>
      </c>
      <c r="M71" s="34">
        <v>0</v>
      </c>
      <c r="N71" s="34">
        <v>0</v>
      </c>
      <c r="O71" s="35" t="s">
        <v>23</v>
      </c>
    </row>
    <row r="72" spans="1:15" ht="123.75">
      <c r="A72" s="78" t="s">
        <v>138</v>
      </c>
      <c r="B72" s="24" t="s">
        <v>63</v>
      </c>
      <c r="C72" s="25" t="s">
        <v>34</v>
      </c>
      <c r="D72" s="26" t="s">
        <v>23</v>
      </c>
      <c r="E72" s="26" t="s">
        <v>23</v>
      </c>
      <c r="F72" s="100" t="s">
        <v>35</v>
      </c>
      <c r="G72" s="100"/>
      <c r="H72" s="27">
        <v>83438</v>
      </c>
      <c r="I72" s="27">
        <v>44084</v>
      </c>
      <c r="J72" s="27">
        <v>39354</v>
      </c>
      <c r="K72" s="27">
        <v>0</v>
      </c>
      <c r="L72" s="27">
        <v>0</v>
      </c>
      <c r="M72" s="27">
        <v>0</v>
      </c>
      <c r="N72" s="27">
        <v>0</v>
      </c>
      <c r="O72" s="28">
        <v>0</v>
      </c>
    </row>
    <row r="73" spans="1:15" ht="12.75">
      <c r="A73" s="80"/>
      <c r="B73" s="31" t="s">
        <v>23</v>
      </c>
      <c r="C73" s="32" t="s">
        <v>23</v>
      </c>
      <c r="D73" s="18" t="s">
        <v>39</v>
      </c>
      <c r="E73" s="18" t="s">
        <v>40</v>
      </c>
      <c r="F73" s="95" t="s">
        <v>30</v>
      </c>
      <c r="G73" s="95"/>
      <c r="H73" s="34">
        <v>83438</v>
      </c>
      <c r="I73" s="34">
        <v>44084</v>
      </c>
      <c r="J73" s="34">
        <v>39354</v>
      </c>
      <c r="K73" s="34">
        <v>0</v>
      </c>
      <c r="L73" s="34">
        <v>0</v>
      </c>
      <c r="M73" s="34">
        <v>0</v>
      </c>
      <c r="N73" s="34">
        <v>0</v>
      </c>
      <c r="O73" s="35" t="s">
        <v>23</v>
      </c>
    </row>
    <row r="74" spans="1:15" ht="146.25">
      <c r="A74" s="78" t="s">
        <v>139</v>
      </c>
      <c r="B74" s="24" t="s">
        <v>64</v>
      </c>
      <c r="C74" s="25" t="s">
        <v>34</v>
      </c>
      <c r="D74" s="26" t="s">
        <v>23</v>
      </c>
      <c r="E74" s="26" t="s">
        <v>23</v>
      </c>
      <c r="F74" s="100" t="s">
        <v>35</v>
      </c>
      <c r="G74" s="100"/>
      <c r="H74" s="27">
        <v>168877</v>
      </c>
      <c r="I74" s="27">
        <v>75000</v>
      </c>
      <c r="J74" s="27">
        <v>93877</v>
      </c>
      <c r="K74" s="27">
        <v>0</v>
      </c>
      <c r="L74" s="27">
        <v>0</v>
      </c>
      <c r="M74" s="27">
        <v>0</v>
      </c>
      <c r="N74" s="27">
        <v>0</v>
      </c>
      <c r="O74" s="28">
        <v>0</v>
      </c>
    </row>
    <row r="75" spans="1:15" ht="12.75">
      <c r="A75" s="80"/>
      <c r="B75" s="31" t="s">
        <v>23</v>
      </c>
      <c r="C75" s="32" t="s">
        <v>23</v>
      </c>
      <c r="D75" s="33" t="s">
        <v>39</v>
      </c>
      <c r="E75" s="33" t="s">
        <v>40</v>
      </c>
      <c r="F75" s="95" t="s">
        <v>30</v>
      </c>
      <c r="G75" s="95"/>
      <c r="H75" s="34">
        <v>168877</v>
      </c>
      <c r="I75" s="34">
        <v>75000</v>
      </c>
      <c r="J75" s="34">
        <v>93877</v>
      </c>
      <c r="K75" s="34">
        <v>0</v>
      </c>
      <c r="L75" s="34">
        <v>0</v>
      </c>
      <c r="M75" s="34">
        <v>0</v>
      </c>
      <c r="N75" s="34">
        <v>0</v>
      </c>
      <c r="O75" s="35" t="s">
        <v>23</v>
      </c>
    </row>
    <row r="76" spans="1:15" ht="168.75">
      <c r="A76" s="78" t="s">
        <v>140</v>
      </c>
      <c r="B76" s="24" t="s">
        <v>65</v>
      </c>
      <c r="C76" s="25" t="s">
        <v>34</v>
      </c>
      <c r="D76" s="26" t="s">
        <v>23</v>
      </c>
      <c r="E76" s="26" t="s">
        <v>23</v>
      </c>
      <c r="F76" s="100" t="s">
        <v>35</v>
      </c>
      <c r="G76" s="100"/>
      <c r="H76" s="27">
        <v>168495</v>
      </c>
      <c r="I76" s="27">
        <v>105689</v>
      </c>
      <c r="J76" s="27">
        <v>62806</v>
      </c>
      <c r="K76" s="27">
        <v>0</v>
      </c>
      <c r="L76" s="27">
        <v>0</v>
      </c>
      <c r="M76" s="27">
        <v>0</v>
      </c>
      <c r="N76" s="27">
        <v>0</v>
      </c>
      <c r="O76" s="28">
        <v>0</v>
      </c>
    </row>
    <row r="77" spans="1:15" ht="12.75">
      <c r="A77" s="81"/>
      <c r="B77" s="17" t="s">
        <v>23</v>
      </c>
      <c r="C77" s="29" t="s">
        <v>23</v>
      </c>
      <c r="D77" s="18" t="s">
        <v>39</v>
      </c>
      <c r="E77" s="18" t="s">
        <v>40</v>
      </c>
      <c r="F77" s="93" t="s">
        <v>30</v>
      </c>
      <c r="G77" s="93"/>
      <c r="H77" s="19">
        <v>168461</v>
      </c>
      <c r="I77" s="19">
        <v>105689</v>
      </c>
      <c r="J77" s="19">
        <v>62772</v>
      </c>
      <c r="K77" s="19">
        <v>0</v>
      </c>
      <c r="L77" s="19">
        <v>0</v>
      </c>
      <c r="M77" s="19">
        <v>0</v>
      </c>
      <c r="N77" s="19">
        <v>0</v>
      </c>
      <c r="O77" s="30" t="s">
        <v>23</v>
      </c>
    </row>
    <row r="78" spans="1:15" ht="12.75">
      <c r="A78" s="80"/>
      <c r="B78" s="31" t="s">
        <v>23</v>
      </c>
      <c r="C78" s="32" t="s">
        <v>23</v>
      </c>
      <c r="D78" s="33" t="s">
        <v>23</v>
      </c>
      <c r="E78" s="33" t="s">
        <v>23</v>
      </c>
      <c r="F78" s="95" t="s">
        <v>31</v>
      </c>
      <c r="G78" s="95"/>
      <c r="H78" s="34">
        <v>34</v>
      </c>
      <c r="I78" s="34">
        <v>0</v>
      </c>
      <c r="J78" s="34">
        <v>34</v>
      </c>
      <c r="K78" s="34">
        <v>0</v>
      </c>
      <c r="L78" s="34">
        <v>0</v>
      </c>
      <c r="M78" s="34">
        <v>0</v>
      </c>
      <c r="N78" s="34">
        <v>0</v>
      </c>
      <c r="O78" s="35" t="s">
        <v>23</v>
      </c>
    </row>
    <row r="79" spans="1:15" ht="146.25">
      <c r="A79" s="78" t="s">
        <v>141</v>
      </c>
      <c r="B79" s="24" t="s">
        <v>66</v>
      </c>
      <c r="C79" s="25" t="s">
        <v>48</v>
      </c>
      <c r="D79" s="26" t="s">
        <v>23</v>
      </c>
      <c r="E79" s="26" t="s">
        <v>23</v>
      </c>
      <c r="F79" s="100" t="s">
        <v>35</v>
      </c>
      <c r="G79" s="100"/>
      <c r="H79" s="27">
        <v>841569</v>
      </c>
      <c r="I79" s="27">
        <v>256469</v>
      </c>
      <c r="J79" s="27">
        <v>381001</v>
      </c>
      <c r="K79" s="27">
        <v>204099</v>
      </c>
      <c r="L79" s="27">
        <v>0</v>
      </c>
      <c r="M79" s="27">
        <v>0</v>
      </c>
      <c r="N79" s="27">
        <v>0</v>
      </c>
      <c r="O79" s="28">
        <v>0</v>
      </c>
    </row>
    <row r="80" spans="1:15" ht="12.75">
      <c r="A80" s="81"/>
      <c r="B80" s="17" t="s">
        <v>23</v>
      </c>
      <c r="C80" s="29" t="s">
        <v>23</v>
      </c>
      <c r="D80" s="18" t="s">
        <v>39</v>
      </c>
      <c r="E80" s="18" t="s">
        <v>40</v>
      </c>
      <c r="F80" s="93" t="s">
        <v>30</v>
      </c>
      <c r="G80" s="93"/>
      <c r="H80" s="19">
        <v>574447</v>
      </c>
      <c r="I80" s="19">
        <v>0</v>
      </c>
      <c r="J80" s="19">
        <v>374063</v>
      </c>
      <c r="K80" s="19">
        <v>200384</v>
      </c>
      <c r="L80" s="19">
        <v>0</v>
      </c>
      <c r="M80" s="19">
        <v>0</v>
      </c>
      <c r="N80" s="19">
        <v>0</v>
      </c>
      <c r="O80" s="30" t="s">
        <v>23</v>
      </c>
    </row>
    <row r="81" spans="1:15" ht="12.75">
      <c r="A81" s="80"/>
      <c r="B81" s="31" t="s">
        <v>23</v>
      </c>
      <c r="C81" s="32" t="s">
        <v>23</v>
      </c>
      <c r="D81" s="33" t="s">
        <v>23</v>
      </c>
      <c r="E81" s="33" t="s">
        <v>23</v>
      </c>
      <c r="F81" s="95" t="s">
        <v>31</v>
      </c>
      <c r="G81" s="95"/>
      <c r="H81" s="34">
        <v>267122</v>
      </c>
      <c r="I81" s="34">
        <v>256469</v>
      </c>
      <c r="J81" s="34">
        <v>6938</v>
      </c>
      <c r="K81" s="34">
        <v>3715</v>
      </c>
      <c r="L81" s="34">
        <v>0</v>
      </c>
      <c r="M81" s="34">
        <v>0</v>
      </c>
      <c r="N81" s="34">
        <v>0</v>
      </c>
      <c r="O81" s="35" t="s">
        <v>23</v>
      </c>
    </row>
    <row r="82" spans="1:15" ht="135">
      <c r="A82" s="78" t="s">
        <v>142</v>
      </c>
      <c r="B82" s="24" t="s">
        <v>67</v>
      </c>
      <c r="C82" s="25" t="s">
        <v>34</v>
      </c>
      <c r="D82" s="26" t="s">
        <v>23</v>
      </c>
      <c r="E82" s="26" t="s">
        <v>23</v>
      </c>
      <c r="F82" s="100" t="s">
        <v>35</v>
      </c>
      <c r="G82" s="100"/>
      <c r="H82" s="27">
        <v>359285</v>
      </c>
      <c r="I82" s="27">
        <v>199005</v>
      </c>
      <c r="J82" s="27">
        <v>160280</v>
      </c>
      <c r="K82" s="27">
        <v>0</v>
      </c>
      <c r="L82" s="27">
        <v>0</v>
      </c>
      <c r="M82" s="27">
        <v>0</v>
      </c>
      <c r="N82" s="27">
        <v>0</v>
      </c>
      <c r="O82" s="28">
        <v>0</v>
      </c>
    </row>
    <row r="83" spans="1:15" ht="12.75">
      <c r="A83" s="81"/>
      <c r="B83" s="17" t="s">
        <v>23</v>
      </c>
      <c r="C83" s="29" t="s">
        <v>23</v>
      </c>
      <c r="D83" s="18" t="s">
        <v>39</v>
      </c>
      <c r="E83" s="18" t="s">
        <v>40</v>
      </c>
      <c r="F83" s="93" t="s">
        <v>30</v>
      </c>
      <c r="G83" s="93"/>
      <c r="H83" s="19">
        <v>356200</v>
      </c>
      <c r="I83" s="19">
        <v>199005</v>
      </c>
      <c r="J83" s="19">
        <v>157195</v>
      </c>
      <c r="K83" s="19">
        <v>0</v>
      </c>
      <c r="L83" s="19">
        <v>0</v>
      </c>
      <c r="M83" s="19">
        <v>0</v>
      </c>
      <c r="N83" s="19">
        <v>0</v>
      </c>
      <c r="O83" s="30" t="s">
        <v>23</v>
      </c>
    </row>
    <row r="84" spans="1:15" ht="12.75">
      <c r="A84" s="80"/>
      <c r="B84" s="31" t="s">
        <v>23</v>
      </c>
      <c r="C84" s="32" t="s">
        <v>23</v>
      </c>
      <c r="D84" s="33" t="s">
        <v>23</v>
      </c>
      <c r="E84" s="33" t="s">
        <v>23</v>
      </c>
      <c r="F84" s="95" t="s">
        <v>31</v>
      </c>
      <c r="G84" s="95"/>
      <c r="H84" s="34">
        <v>3085</v>
      </c>
      <c r="I84" s="34">
        <v>0</v>
      </c>
      <c r="J84" s="34">
        <v>3085</v>
      </c>
      <c r="K84" s="34">
        <v>0</v>
      </c>
      <c r="L84" s="34">
        <v>0</v>
      </c>
      <c r="M84" s="34">
        <v>0</v>
      </c>
      <c r="N84" s="34">
        <v>0</v>
      </c>
      <c r="O84" s="35" t="s">
        <v>23</v>
      </c>
    </row>
    <row r="85" spans="1:15" ht="90">
      <c r="A85" s="78" t="s">
        <v>143</v>
      </c>
      <c r="B85" s="24" t="s">
        <v>68</v>
      </c>
      <c r="C85" s="25" t="s">
        <v>48</v>
      </c>
      <c r="D85" s="26" t="s">
        <v>23</v>
      </c>
      <c r="E85" s="26" t="s">
        <v>23</v>
      </c>
      <c r="F85" s="100" t="s">
        <v>35</v>
      </c>
      <c r="G85" s="100"/>
      <c r="H85" s="27">
        <v>76523</v>
      </c>
      <c r="I85" s="27">
        <v>61218</v>
      </c>
      <c r="J85" s="27">
        <v>7653</v>
      </c>
      <c r="K85" s="27">
        <v>7652</v>
      </c>
      <c r="L85" s="27">
        <v>0</v>
      </c>
      <c r="M85" s="27">
        <v>0</v>
      </c>
      <c r="N85" s="27">
        <v>0</v>
      </c>
      <c r="O85" s="28">
        <v>0</v>
      </c>
    </row>
    <row r="86" spans="1:15" ht="12.75">
      <c r="A86" s="80"/>
      <c r="B86" s="31" t="s">
        <v>23</v>
      </c>
      <c r="C86" s="32" t="s">
        <v>23</v>
      </c>
      <c r="D86" s="33" t="s">
        <v>57</v>
      </c>
      <c r="E86" s="33" t="s">
        <v>60</v>
      </c>
      <c r="F86" s="95" t="s">
        <v>30</v>
      </c>
      <c r="G86" s="95"/>
      <c r="H86" s="34">
        <v>76523</v>
      </c>
      <c r="I86" s="34">
        <v>61218</v>
      </c>
      <c r="J86" s="34">
        <v>7653</v>
      </c>
      <c r="K86" s="34">
        <v>7652</v>
      </c>
      <c r="L86" s="34">
        <v>0</v>
      </c>
      <c r="M86" s="34">
        <v>0</v>
      </c>
      <c r="N86" s="34">
        <v>0</v>
      </c>
      <c r="O86" s="35" t="s">
        <v>23</v>
      </c>
    </row>
    <row r="87" spans="1:15" ht="112.5">
      <c r="A87" s="78" t="s">
        <v>144</v>
      </c>
      <c r="B87" s="24" t="s">
        <v>69</v>
      </c>
      <c r="C87" s="25" t="s">
        <v>48</v>
      </c>
      <c r="D87" s="26" t="s">
        <v>23</v>
      </c>
      <c r="E87" s="26" t="s">
        <v>23</v>
      </c>
      <c r="F87" s="100" t="s">
        <v>35</v>
      </c>
      <c r="G87" s="100"/>
      <c r="H87" s="27">
        <v>57719</v>
      </c>
      <c r="I87" s="27">
        <v>46175</v>
      </c>
      <c r="J87" s="27">
        <v>5772</v>
      </c>
      <c r="K87" s="27">
        <v>5772</v>
      </c>
      <c r="L87" s="27">
        <v>0</v>
      </c>
      <c r="M87" s="27">
        <v>0</v>
      </c>
      <c r="N87" s="27">
        <v>0</v>
      </c>
      <c r="O87" s="28">
        <v>0</v>
      </c>
    </row>
    <row r="88" spans="1:15" ht="12.75">
      <c r="A88" s="80"/>
      <c r="B88" s="31" t="s">
        <v>23</v>
      </c>
      <c r="C88" s="32" t="s">
        <v>23</v>
      </c>
      <c r="D88" s="18" t="s">
        <v>57</v>
      </c>
      <c r="E88" s="18" t="s">
        <v>58</v>
      </c>
      <c r="F88" s="95" t="s">
        <v>30</v>
      </c>
      <c r="G88" s="95"/>
      <c r="H88" s="34">
        <v>57719</v>
      </c>
      <c r="I88" s="34">
        <v>46175</v>
      </c>
      <c r="J88" s="34">
        <v>5772</v>
      </c>
      <c r="K88" s="34">
        <v>5772</v>
      </c>
      <c r="L88" s="34">
        <v>0</v>
      </c>
      <c r="M88" s="34">
        <v>0</v>
      </c>
      <c r="N88" s="34">
        <v>0</v>
      </c>
      <c r="O88" s="35" t="s">
        <v>23</v>
      </c>
    </row>
    <row r="89" spans="1:15" ht="135">
      <c r="A89" s="78" t="s">
        <v>145</v>
      </c>
      <c r="B89" s="24" t="s">
        <v>70</v>
      </c>
      <c r="C89" s="25" t="s">
        <v>34</v>
      </c>
      <c r="D89" s="26" t="s">
        <v>23</v>
      </c>
      <c r="E89" s="26" t="s">
        <v>23</v>
      </c>
      <c r="F89" s="100" t="s">
        <v>35</v>
      </c>
      <c r="G89" s="100"/>
      <c r="H89" s="27">
        <v>347943</v>
      </c>
      <c r="I89" s="27">
        <v>174779</v>
      </c>
      <c r="J89" s="27">
        <v>173164</v>
      </c>
      <c r="K89" s="27">
        <v>0</v>
      </c>
      <c r="L89" s="27">
        <v>0</v>
      </c>
      <c r="M89" s="27">
        <v>0</v>
      </c>
      <c r="N89" s="27">
        <v>0</v>
      </c>
      <c r="O89" s="28">
        <v>0</v>
      </c>
    </row>
    <row r="90" spans="1:15" ht="12.75">
      <c r="A90" s="81"/>
      <c r="B90" s="17" t="s">
        <v>23</v>
      </c>
      <c r="C90" s="29" t="s">
        <v>23</v>
      </c>
      <c r="D90" s="18" t="s">
        <v>39</v>
      </c>
      <c r="E90" s="18" t="s">
        <v>40</v>
      </c>
      <c r="F90" s="93" t="s">
        <v>30</v>
      </c>
      <c r="G90" s="93"/>
      <c r="H90" s="19">
        <v>321968</v>
      </c>
      <c r="I90" s="19">
        <v>174779</v>
      </c>
      <c r="J90" s="19">
        <v>147189</v>
      </c>
      <c r="K90" s="19">
        <v>0</v>
      </c>
      <c r="L90" s="19">
        <v>0</v>
      </c>
      <c r="M90" s="19">
        <v>0</v>
      </c>
      <c r="N90" s="19">
        <v>0</v>
      </c>
      <c r="O90" s="30" t="s">
        <v>23</v>
      </c>
    </row>
    <row r="91" spans="1:15" ht="12.75">
      <c r="A91" s="80"/>
      <c r="B91" s="31" t="s">
        <v>23</v>
      </c>
      <c r="C91" s="32" t="s">
        <v>23</v>
      </c>
      <c r="D91" s="33" t="s">
        <v>23</v>
      </c>
      <c r="E91" s="33" t="s">
        <v>23</v>
      </c>
      <c r="F91" s="95" t="s">
        <v>31</v>
      </c>
      <c r="G91" s="95"/>
      <c r="H91" s="34">
        <v>25975</v>
      </c>
      <c r="I91" s="34">
        <v>0</v>
      </c>
      <c r="J91" s="34">
        <v>25975</v>
      </c>
      <c r="K91" s="34">
        <v>0</v>
      </c>
      <c r="L91" s="34">
        <v>0</v>
      </c>
      <c r="M91" s="34">
        <v>0</v>
      </c>
      <c r="N91" s="34">
        <v>0</v>
      </c>
      <c r="O91" s="35" t="s">
        <v>23</v>
      </c>
    </row>
    <row r="92" spans="1:15" ht="123.75">
      <c r="A92" s="78" t="s">
        <v>146</v>
      </c>
      <c r="B92" s="24" t="s">
        <v>71</v>
      </c>
      <c r="C92" s="25" t="s">
        <v>34</v>
      </c>
      <c r="D92" s="26" t="s">
        <v>23</v>
      </c>
      <c r="E92" s="26" t="s">
        <v>23</v>
      </c>
      <c r="F92" s="100" t="s">
        <v>35</v>
      </c>
      <c r="G92" s="100"/>
      <c r="H92" s="27">
        <v>306978</v>
      </c>
      <c r="I92" s="27">
        <v>246382</v>
      </c>
      <c r="J92" s="27">
        <v>60596</v>
      </c>
      <c r="K92" s="27">
        <v>0</v>
      </c>
      <c r="L92" s="27">
        <v>0</v>
      </c>
      <c r="M92" s="27">
        <v>0</v>
      </c>
      <c r="N92" s="27">
        <v>0</v>
      </c>
      <c r="O92" s="28">
        <v>0</v>
      </c>
    </row>
    <row r="93" spans="1:15" ht="12.75">
      <c r="A93" s="80"/>
      <c r="B93" s="31" t="s">
        <v>23</v>
      </c>
      <c r="C93" s="32" t="s">
        <v>23</v>
      </c>
      <c r="D93" s="18" t="s">
        <v>57</v>
      </c>
      <c r="E93" s="18" t="s">
        <v>62</v>
      </c>
      <c r="F93" s="95" t="s">
        <v>30</v>
      </c>
      <c r="G93" s="95"/>
      <c r="H93" s="34">
        <v>306978</v>
      </c>
      <c r="I93" s="34">
        <v>246382</v>
      </c>
      <c r="J93" s="34">
        <v>60596</v>
      </c>
      <c r="K93" s="34">
        <v>0</v>
      </c>
      <c r="L93" s="34">
        <v>0</v>
      </c>
      <c r="M93" s="34">
        <v>0</v>
      </c>
      <c r="N93" s="34">
        <v>0</v>
      </c>
      <c r="O93" s="35" t="s">
        <v>23</v>
      </c>
    </row>
    <row r="94" spans="1:15" ht="101.25">
      <c r="A94" s="78" t="s">
        <v>147</v>
      </c>
      <c r="B94" s="24" t="s">
        <v>72</v>
      </c>
      <c r="C94" s="25" t="s">
        <v>48</v>
      </c>
      <c r="D94" s="26" t="s">
        <v>23</v>
      </c>
      <c r="E94" s="26" t="s">
        <v>23</v>
      </c>
      <c r="F94" s="100" t="s">
        <v>35</v>
      </c>
      <c r="G94" s="100"/>
      <c r="H94" s="27">
        <v>57285</v>
      </c>
      <c r="I94" s="27">
        <v>45828</v>
      </c>
      <c r="J94" s="27">
        <v>5729</v>
      </c>
      <c r="K94" s="27">
        <v>5728</v>
      </c>
      <c r="L94" s="27">
        <v>0</v>
      </c>
      <c r="M94" s="27">
        <v>0</v>
      </c>
      <c r="N94" s="27">
        <v>0</v>
      </c>
      <c r="O94" s="28">
        <v>0</v>
      </c>
    </row>
    <row r="95" spans="1:15" ht="12.75">
      <c r="A95" s="80"/>
      <c r="B95" s="31" t="s">
        <v>23</v>
      </c>
      <c r="C95" s="32" t="s">
        <v>23</v>
      </c>
      <c r="D95" s="18" t="s">
        <v>57</v>
      </c>
      <c r="E95" s="18" t="s">
        <v>60</v>
      </c>
      <c r="F95" s="95" t="s">
        <v>30</v>
      </c>
      <c r="G95" s="95"/>
      <c r="H95" s="34">
        <v>57285</v>
      </c>
      <c r="I95" s="34">
        <v>45828</v>
      </c>
      <c r="J95" s="34">
        <v>5729</v>
      </c>
      <c r="K95" s="34">
        <v>5728</v>
      </c>
      <c r="L95" s="34">
        <v>0</v>
      </c>
      <c r="M95" s="34">
        <v>0</v>
      </c>
      <c r="N95" s="34">
        <v>0</v>
      </c>
      <c r="O95" s="35" t="s">
        <v>23</v>
      </c>
    </row>
    <row r="96" spans="1:15" ht="135">
      <c r="A96" s="78" t="s">
        <v>148</v>
      </c>
      <c r="B96" s="24" t="s">
        <v>73</v>
      </c>
      <c r="C96" s="25" t="s">
        <v>34</v>
      </c>
      <c r="D96" s="26" t="s">
        <v>23</v>
      </c>
      <c r="E96" s="26" t="s">
        <v>23</v>
      </c>
      <c r="F96" s="100" t="s">
        <v>35</v>
      </c>
      <c r="G96" s="100"/>
      <c r="H96" s="27">
        <v>139485</v>
      </c>
      <c r="I96" s="27">
        <v>110820</v>
      </c>
      <c r="J96" s="27">
        <v>28665</v>
      </c>
      <c r="K96" s="27">
        <v>0</v>
      </c>
      <c r="L96" s="27">
        <v>0</v>
      </c>
      <c r="M96" s="27">
        <v>0</v>
      </c>
      <c r="N96" s="27">
        <v>0</v>
      </c>
      <c r="O96" s="28">
        <v>0</v>
      </c>
    </row>
    <row r="97" spans="1:15" ht="12.75">
      <c r="A97" s="80"/>
      <c r="B97" s="31" t="s">
        <v>23</v>
      </c>
      <c r="C97" s="32" t="s">
        <v>23</v>
      </c>
      <c r="D97" s="33" t="s">
        <v>57</v>
      </c>
      <c r="E97" s="33" t="s">
        <v>62</v>
      </c>
      <c r="F97" s="95" t="s">
        <v>30</v>
      </c>
      <c r="G97" s="95"/>
      <c r="H97" s="34">
        <v>139485</v>
      </c>
      <c r="I97" s="34">
        <v>110820</v>
      </c>
      <c r="J97" s="34">
        <v>28665</v>
      </c>
      <c r="K97" s="34">
        <v>0</v>
      </c>
      <c r="L97" s="34">
        <v>0</v>
      </c>
      <c r="M97" s="34">
        <v>0</v>
      </c>
      <c r="N97" s="34">
        <v>0</v>
      </c>
      <c r="O97" s="35" t="s">
        <v>23</v>
      </c>
    </row>
    <row r="98" spans="1:15" ht="123.75">
      <c r="A98" s="78" t="s">
        <v>149</v>
      </c>
      <c r="B98" s="24" t="s">
        <v>74</v>
      </c>
      <c r="C98" s="25" t="s">
        <v>48</v>
      </c>
      <c r="D98" s="26" t="s">
        <v>23</v>
      </c>
      <c r="E98" s="26" t="s">
        <v>23</v>
      </c>
      <c r="F98" s="100" t="s">
        <v>35</v>
      </c>
      <c r="G98" s="100"/>
      <c r="H98" s="27">
        <v>586409</v>
      </c>
      <c r="I98" s="27">
        <v>346831</v>
      </c>
      <c r="J98" s="27">
        <v>229578</v>
      </c>
      <c r="K98" s="27">
        <v>10000</v>
      </c>
      <c r="L98" s="27">
        <v>0</v>
      </c>
      <c r="M98" s="27">
        <v>0</v>
      </c>
      <c r="N98" s="27">
        <v>0</v>
      </c>
      <c r="O98" s="28">
        <v>0</v>
      </c>
    </row>
    <row r="99" spans="1:15" ht="12.75">
      <c r="A99" s="46"/>
      <c r="B99" s="31" t="s">
        <v>23</v>
      </c>
      <c r="C99" s="32" t="s">
        <v>23</v>
      </c>
      <c r="D99" s="18" t="s">
        <v>57</v>
      </c>
      <c r="E99" s="18" t="s">
        <v>62</v>
      </c>
      <c r="F99" s="95" t="s">
        <v>30</v>
      </c>
      <c r="G99" s="95"/>
      <c r="H99" s="34">
        <v>586409</v>
      </c>
      <c r="I99" s="34">
        <v>346831</v>
      </c>
      <c r="J99" s="34">
        <v>229578</v>
      </c>
      <c r="K99" s="34">
        <v>10000</v>
      </c>
      <c r="L99" s="34">
        <v>0</v>
      </c>
      <c r="M99" s="34">
        <v>0</v>
      </c>
      <c r="N99" s="34">
        <v>0</v>
      </c>
      <c r="O99" s="35" t="s">
        <v>23</v>
      </c>
    </row>
    <row r="100" spans="1:15" s="2" customFormat="1" ht="23.25" customHeight="1">
      <c r="A100" s="44" t="s">
        <v>133</v>
      </c>
      <c r="B100" s="20" t="s">
        <v>75</v>
      </c>
      <c r="C100" s="36" t="s">
        <v>23</v>
      </c>
      <c r="D100" s="21" t="s">
        <v>23</v>
      </c>
      <c r="E100" s="21" t="s">
        <v>23</v>
      </c>
      <c r="F100" s="99" t="s">
        <v>23</v>
      </c>
      <c r="G100" s="99"/>
      <c r="H100" s="22">
        <v>1029917</v>
      </c>
      <c r="I100" s="22">
        <v>222700</v>
      </c>
      <c r="J100" s="22">
        <v>337466</v>
      </c>
      <c r="K100" s="22">
        <v>237740</v>
      </c>
      <c r="L100" s="22">
        <v>85903</v>
      </c>
      <c r="M100" s="22">
        <v>146108</v>
      </c>
      <c r="N100" s="22">
        <v>0</v>
      </c>
      <c r="O100" s="23" t="s">
        <v>23</v>
      </c>
    </row>
    <row r="101" spans="1:15" ht="202.5">
      <c r="A101" s="78" t="s">
        <v>130</v>
      </c>
      <c r="B101" s="24" t="s">
        <v>76</v>
      </c>
      <c r="C101" s="25" t="s">
        <v>77</v>
      </c>
      <c r="D101" s="26" t="s">
        <v>23</v>
      </c>
      <c r="E101" s="26" t="s">
        <v>23</v>
      </c>
      <c r="F101" s="100" t="s">
        <v>35</v>
      </c>
      <c r="G101" s="100"/>
      <c r="H101" s="27">
        <v>150001</v>
      </c>
      <c r="I101" s="27">
        <v>50317</v>
      </c>
      <c r="J101" s="27">
        <v>50000</v>
      </c>
      <c r="K101" s="27">
        <v>49684</v>
      </c>
      <c r="L101" s="27">
        <v>0</v>
      </c>
      <c r="M101" s="27">
        <v>0</v>
      </c>
      <c r="N101" s="27">
        <v>0</v>
      </c>
      <c r="O101" s="28">
        <v>99684</v>
      </c>
    </row>
    <row r="102" spans="1:16" ht="12.75">
      <c r="A102" s="81"/>
      <c r="B102" s="17" t="s">
        <v>23</v>
      </c>
      <c r="C102" s="29" t="s">
        <v>23</v>
      </c>
      <c r="D102" s="18" t="s">
        <v>78</v>
      </c>
      <c r="E102" s="18" t="s">
        <v>79</v>
      </c>
      <c r="F102" s="93" t="s">
        <v>29</v>
      </c>
      <c r="G102" s="93"/>
      <c r="H102" s="19">
        <v>14953</v>
      </c>
      <c r="I102" s="19">
        <v>0</v>
      </c>
      <c r="J102" s="19">
        <v>7500</v>
      </c>
      <c r="K102" s="19">
        <v>7453</v>
      </c>
      <c r="L102" s="19">
        <v>0</v>
      </c>
      <c r="M102" s="19">
        <v>0</v>
      </c>
      <c r="N102" s="19">
        <v>0</v>
      </c>
      <c r="O102" s="30" t="s">
        <v>23</v>
      </c>
      <c r="P102" s="53"/>
    </row>
    <row r="103" spans="1:15" ht="12.75">
      <c r="A103" s="80"/>
      <c r="B103" s="31" t="s">
        <v>23</v>
      </c>
      <c r="C103" s="32" t="s">
        <v>23</v>
      </c>
      <c r="D103" s="33" t="s">
        <v>23</v>
      </c>
      <c r="E103" s="33" t="s">
        <v>23</v>
      </c>
      <c r="F103" s="95" t="s">
        <v>30</v>
      </c>
      <c r="G103" s="95"/>
      <c r="H103" s="34">
        <v>135048</v>
      </c>
      <c r="I103" s="34">
        <v>50317</v>
      </c>
      <c r="J103" s="34">
        <v>42500</v>
      </c>
      <c r="K103" s="34">
        <v>42231</v>
      </c>
      <c r="L103" s="34">
        <v>0</v>
      </c>
      <c r="M103" s="34">
        <v>0</v>
      </c>
      <c r="N103" s="34">
        <v>0</v>
      </c>
      <c r="O103" s="35" t="s">
        <v>23</v>
      </c>
    </row>
    <row r="104" spans="1:15" ht="173.25" customHeight="1">
      <c r="A104" s="78" t="s">
        <v>131</v>
      </c>
      <c r="B104" s="24" t="s">
        <v>80</v>
      </c>
      <c r="C104" s="25" t="s">
        <v>34</v>
      </c>
      <c r="D104" s="26" t="s">
        <v>23</v>
      </c>
      <c r="E104" s="26" t="s">
        <v>23</v>
      </c>
      <c r="F104" s="100" t="s">
        <v>35</v>
      </c>
      <c r="G104" s="100"/>
      <c r="H104" s="27">
        <v>70002</v>
      </c>
      <c r="I104" s="27">
        <v>6223</v>
      </c>
      <c r="J104" s="27">
        <v>63779</v>
      </c>
      <c r="K104" s="27">
        <v>0</v>
      </c>
      <c r="L104" s="27">
        <v>0</v>
      </c>
      <c r="M104" s="27">
        <v>0</v>
      </c>
      <c r="N104" s="27">
        <v>0</v>
      </c>
      <c r="O104" s="28">
        <v>63779</v>
      </c>
    </row>
    <row r="105" spans="1:15" ht="12.75">
      <c r="A105" s="81"/>
      <c r="B105" s="17" t="s">
        <v>23</v>
      </c>
      <c r="C105" s="29" t="s">
        <v>23</v>
      </c>
      <c r="D105" s="18" t="s">
        <v>78</v>
      </c>
      <c r="E105" s="18" t="s">
        <v>79</v>
      </c>
      <c r="F105" s="93" t="s">
        <v>29</v>
      </c>
      <c r="G105" s="93"/>
      <c r="H105" s="19">
        <v>10501</v>
      </c>
      <c r="I105" s="19">
        <v>934</v>
      </c>
      <c r="J105" s="19">
        <v>9567</v>
      </c>
      <c r="K105" s="19">
        <v>0</v>
      </c>
      <c r="L105" s="19">
        <v>0</v>
      </c>
      <c r="M105" s="19">
        <v>0</v>
      </c>
      <c r="N105" s="19">
        <v>0</v>
      </c>
      <c r="O105" s="30" t="s">
        <v>23</v>
      </c>
    </row>
    <row r="106" spans="1:15" ht="12.75">
      <c r="A106" s="80"/>
      <c r="B106" s="31" t="s">
        <v>23</v>
      </c>
      <c r="C106" s="32" t="s">
        <v>23</v>
      </c>
      <c r="D106" s="33" t="s">
        <v>23</v>
      </c>
      <c r="E106" s="33" t="s">
        <v>23</v>
      </c>
      <c r="F106" s="95" t="s">
        <v>30</v>
      </c>
      <c r="G106" s="95"/>
      <c r="H106" s="34">
        <v>59501</v>
      </c>
      <c r="I106" s="34">
        <v>5289</v>
      </c>
      <c r="J106" s="34">
        <v>54212</v>
      </c>
      <c r="K106" s="34">
        <v>0</v>
      </c>
      <c r="L106" s="34">
        <v>0</v>
      </c>
      <c r="M106" s="34">
        <v>0</v>
      </c>
      <c r="N106" s="34">
        <v>0</v>
      </c>
      <c r="O106" s="35" t="s">
        <v>23</v>
      </c>
    </row>
    <row r="107" spans="1:15" ht="173.25" customHeight="1">
      <c r="A107" s="78" t="s">
        <v>132</v>
      </c>
      <c r="B107" s="24" t="s">
        <v>81</v>
      </c>
      <c r="C107" s="25" t="s">
        <v>82</v>
      </c>
      <c r="D107" s="26" t="s">
        <v>23</v>
      </c>
      <c r="E107" s="26" t="s">
        <v>23</v>
      </c>
      <c r="F107" s="100" t="s">
        <v>35</v>
      </c>
      <c r="G107" s="100"/>
      <c r="H107" s="27">
        <v>139000</v>
      </c>
      <c r="I107" s="27">
        <v>0</v>
      </c>
      <c r="J107" s="27">
        <v>39000</v>
      </c>
      <c r="K107" s="27">
        <v>100000</v>
      </c>
      <c r="L107" s="27">
        <v>0</v>
      </c>
      <c r="M107" s="27">
        <v>0</v>
      </c>
      <c r="N107" s="27">
        <v>0</v>
      </c>
      <c r="O107" s="28">
        <v>139000</v>
      </c>
    </row>
    <row r="108" spans="1:15" ht="21" customHeight="1">
      <c r="A108" s="81"/>
      <c r="B108" s="17" t="s">
        <v>23</v>
      </c>
      <c r="C108" s="29" t="s">
        <v>23</v>
      </c>
      <c r="D108" s="18" t="s">
        <v>78</v>
      </c>
      <c r="E108" s="18" t="s">
        <v>79</v>
      </c>
      <c r="F108" s="93" t="s">
        <v>29</v>
      </c>
      <c r="G108" s="93"/>
      <c r="H108" s="19">
        <v>20850</v>
      </c>
      <c r="I108" s="19">
        <v>0</v>
      </c>
      <c r="J108" s="19">
        <v>5850</v>
      </c>
      <c r="K108" s="19">
        <v>15000</v>
      </c>
      <c r="L108" s="19">
        <v>0</v>
      </c>
      <c r="M108" s="19">
        <v>0</v>
      </c>
      <c r="N108" s="19">
        <v>0</v>
      </c>
      <c r="O108" s="30" t="s">
        <v>23</v>
      </c>
    </row>
    <row r="109" spans="1:15" ht="37.5" customHeight="1">
      <c r="A109" s="80"/>
      <c r="B109" s="31" t="s">
        <v>23</v>
      </c>
      <c r="C109" s="32" t="s">
        <v>23</v>
      </c>
      <c r="D109" s="33" t="s">
        <v>23</v>
      </c>
      <c r="E109" s="33" t="s">
        <v>23</v>
      </c>
      <c r="F109" s="101" t="s">
        <v>30</v>
      </c>
      <c r="G109" s="102"/>
      <c r="H109" s="71">
        <v>118150</v>
      </c>
      <c r="I109" s="71">
        <v>0</v>
      </c>
      <c r="J109" s="71">
        <v>33150</v>
      </c>
      <c r="K109" s="71">
        <v>85000</v>
      </c>
      <c r="L109" s="71">
        <v>0</v>
      </c>
      <c r="M109" s="71">
        <v>0</v>
      </c>
      <c r="N109" s="71">
        <v>0</v>
      </c>
      <c r="O109" s="72" t="s">
        <v>23</v>
      </c>
    </row>
    <row r="110" spans="1:15" ht="120" customHeight="1">
      <c r="A110" s="78" t="s">
        <v>133</v>
      </c>
      <c r="B110" s="24" t="s">
        <v>83</v>
      </c>
      <c r="C110" s="25" t="s">
        <v>51</v>
      </c>
      <c r="D110" s="26" t="s">
        <v>23</v>
      </c>
      <c r="E110" s="26" t="s">
        <v>23</v>
      </c>
      <c r="F110" s="100" t="s">
        <v>35</v>
      </c>
      <c r="G110" s="100"/>
      <c r="H110" s="27">
        <v>156189</v>
      </c>
      <c r="I110" s="27">
        <v>111747</v>
      </c>
      <c r="J110" s="27">
        <v>44442</v>
      </c>
      <c r="K110" s="27">
        <v>0</v>
      </c>
      <c r="L110" s="27">
        <v>0</v>
      </c>
      <c r="M110" s="27">
        <v>0</v>
      </c>
      <c r="N110" s="27">
        <v>0</v>
      </c>
      <c r="O110" s="28">
        <v>44442</v>
      </c>
    </row>
    <row r="111" spans="1:15" ht="24" customHeight="1">
      <c r="A111" s="81"/>
      <c r="B111" s="17" t="s">
        <v>23</v>
      </c>
      <c r="C111" s="29" t="s">
        <v>23</v>
      </c>
      <c r="D111" s="18" t="s">
        <v>84</v>
      </c>
      <c r="E111" s="18" t="s">
        <v>85</v>
      </c>
      <c r="F111" s="93" t="s">
        <v>29</v>
      </c>
      <c r="G111" s="93"/>
      <c r="H111" s="19">
        <v>23792</v>
      </c>
      <c r="I111" s="19">
        <v>14901</v>
      </c>
      <c r="J111" s="19">
        <v>8891</v>
      </c>
      <c r="K111" s="19">
        <v>0</v>
      </c>
      <c r="L111" s="19">
        <v>0</v>
      </c>
      <c r="M111" s="19">
        <v>0</v>
      </c>
      <c r="N111" s="19">
        <v>0</v>
      </c>
      <c r="O111" s="30" t="s">
        <v>23</v>
      </c>
    </row>
    <row r="112" spans="1:15" ht="33" customHeight="1">
      <c r="A112" s="80"/>
      <c r="B112" s="31" t="s">
        <v>23</v>
      </c>
      <c r="C112" s="32" t="s">
        <v>23</v>
      </c>
      <c r="D112" s="33" t="s">
        <v>23</v>
      </c>
      <c r="E112" s="33" t="s">
        <v>23</v>
      </c>
      <c r="F112" s="103" t="s">
        <v>30</v>
      </c>
      <c r="G112" s="103"/>
      <c r="H112" s="71">
        <v>132397</v>
      </c>
      <c r="I112" s="71">
        <v>96846</v>
      </c>
      <c r="J112" s="71">
        <v>35551</v>
      </c>
      <c r="K112" s="71">
        <v>0</v>
      </c>
      <c r="L112" s="71">
        <v>0</v>
      </c>
      <c r="M112" s="71">
        <v>0</v>
      </c>
      <c r="N112" s="71">
        <v>0</v>
      </c>
      <c r="O112" s="72" t="s">
        <v>23</v>
      </c>
    </row>
    <row r="113" spans="1:15" ht="190.5" customHeight="1">
      <c r="A113" s="79" t="s">
        <v>134</v>
      </c>
      <c r="B113" s="17" t="s">
        <v>86</v>
      </c>
      <c r="C113" s="29" t="s">
        <v>87</v>
      </c>
      <c r="D113" s="18" t="s">
        <v>23</v>
      </c>
      <c r="E113" s="18" t="s">
        <v>23</v>
      </c>
      <c r="F113" s="93" t="s">
        <v>35</v>
      </c>
      <c r="G113" s="93"/>
      <c r="H113" s="19">
        <v>514725</v>
      </c>
      <c r="I113" s="19">
        <v>54413</v>
      </c>
      <c r="J113" s="19">
        <v>140245</v>
      </c>
      <c r="K113" s="19">
        <v>88056</v>
      </c>
      <c r="L113" s="19">
        <v>85903</v>
      </c>
      <c r="M113" s="19">
        <v>146108</v>
      </c>
      <c r="N113" s="19">
        <v>0</v>
      </c>
      <c r="O113" s="19">
        <v>460312</v>
      </c>
    </row>
    <row r="114" spans="1:15" ht="22.5" customHeight="1">
      <c r="A114" s="79"/>
      <c r="B114" s="17" t="s">
        <v>23</v>
      </c>
      <c r="C114" s="29" t="s">
        <v>23</v>
      </c>
      <c r="D114" s="18" t="s">
        <v>84</v>
      </c>
      <c r="E114" s="18" t="s">
        <v>85</v>
      </c>
      <c r="F114" s="93" t="s">
        <v>29</v>
      </c>
      <c r="G114" s="93"/>
      <c r="H114" s="19">
        <v>222753</v>
      </c>
      <c r="I114" s="19">
        <v>18969</v>
      </c>
      <c r="J114" s="19">
        <v>60125</v>
      </c>
      <c r="K114" s="19">
        <v>37654</v>
      </c>
      <c r="L114" s="19">
        <v>35501</v>
      </c>
      <c r="M114" s="19">
        <v>70504</v>
      </c>
      <c r="N114" s="19">
        <v>0</v>
      </c>
      <c r="O114" s="19" t="s">
        <v>23</v>
      </c>
    </row>
    <row r="115" spans="1:15" ht="22.5" customHeight="1">
      <c r="A115" s="79"/>
      <c r="B115" s="17" t="s">
        <v>23</v>
      </c>
      <c r="C115" s="29" t="s">
        <v>23</v>
      </c>
      <c r="D115" s="18" t="s">
        <v>23</v>
      </c>
      <c r="E115" s="18" t="s">
        <v>23</v>
      </c>
      <c r="F115" s="93" t="s">
        <v>30</v>
      </c>
      <c r="G115" s="93"/>
      <c r="H115" s="19">
        <v>268640</v>
      </c>
      <c r="I115" s="19">
        <v>32612</v>
      </c>
      <c r="J115" s="19">
        <v>73718</v>
      </c>
      <c r="K115" s="19">
        <v>46374</v>
      </c>
      <c r="L115" s="19">
        <v>46374</v>
      </c>
      <c r="M115" s="19">
        <v>69562</v>
      </c>
      <c r="N115" s="19">
        <v>0</v>
      </c>
      <c r="O115" s="19" t="s">
        <v>23</v>
      </c>
    </row>
    <row r="116" spans="1:15" ht="47.25" customHeight="1">
      <c r="A116" s="43"/>
      <c r="B116" s="37" t="s">
        <v>23</v>
      </c>
      <c r="C116" s="38" t="s">
        <v>23</v>
      </c>
      <c r="D116" s="39" t="s">
        <v>23</v>
      </c>
      <c r="E116" s="39" t="s">
        <v>23</v>
      </c>
      <c r="F116" s="104" t="s">
        <v>31</v>
      </c>
      <c r="G116" s="104"/>
      <c r="H116" s="73">
        <v>23332</v>
      </c>
      <c r="I116" s="73">
        <v>2832</v>
      </c>
      <c r="J116" s="73">
        <v>6402</v>
      </c>
      <c r="K116" s="73">
        <v>4028</v>
      </c>
      <c r="L116" s="73">
        <v>4028</v>
      </c>
      <c r="M116" s="73">
        <v>6042</v>
      </c>
      <c r="N116" s="73">
        <v>0</v>
      </c>
      <c r="O116" s="40" t="s">
        <v>23</v>
      </c>
    </row>
    <row r="117" spans="1:15" s="2" customFormat="1" ht="12.75">
      <c r="A117" s="63" t="s">
        <v>3</v>
      </c>
      <c r="B117" s="56" t="s">
        <v>88</v>
      </c>
      <c r="C117" s="64" t="s">
        <v>23</v>
      </c>
      <c r="D117" s="57" t="s">
        <v>23</v>
      </c>
      <c r="E117" s="57" t="s">
        <v>23</v>
      </c>
      <c r="F117" s="98" t="s">
        <v>23</v>
      </c>
      <c r="G117" s="98"/>
      <c r="H117" s="58">
        <v>794683275</v>
      </c>
      <c r="I117" s="58">
        <v>101287689</v>
      </c>
      <c r="J117" s="58">
        <v>293557765</v>
      </c>
      <c r="K117" s="58">
        <v>191438149</v>
      </c>
      <c r="L117" s="58">
        <v>89243461</v>
      </c>
      <c r="M117" s="58">
        <v>43000000</v>
      </c>
      <c r="N117" s="58">
        <v>76156211</v>
      </c>
      <c r="O117" s="58">
        <v>379680067</v>
      </c>
    </row>
    <row r="118" spans="1:15" s="2" customFormat="1" ht="12.75">
      <c r="A118" s="65"/>
      <c r="B118" s="66" t="s">
        <v>29</v>
      </c>
      <c r="C118" s="67" t="s">
        <v>23</v>
      </c>
      <c r="D118" s="68" t="s">
        <v>23</v>
      </c>
      <c r="E118" s="68" t="s">
        <v>23</v>
      </c>
      <c r="F118" s="105" t="s">
        <v>23</v>
      </c>
      <c r="G118" s="105"/>
      <c r="H118" s="62">
        <v>63475134</v>
      </c>
      <c r="I118" s="62">
        <v>25499758</v>
      </c>
      <c r="J118" s="62">
        <v>15091955</v>
      </c>
      <c r="K118" s="62">
        <v>5804346</v>
      </c>
      <c r="L118" s="62">
        <v>5123680</v>
      </c>
      <c r="M118" s="62">
        <v>4450000</v>
      </c>
      <c r="N118" s="62">
        <v>7505395</v>
      </c>
      <c r="O118" s="62" t="s">
        <v>23</v>
      </c>
    </row>
    <row r="119" spans="1:15" s="2" customFormat="1" ht="12.75">
      <c r="A119" s="65"/>
      <c r="B119" s="66" t="s">
        <v>30</v>
      </c>
      <c r="C119" s="67" t="s">
        <v>23</v>
      </c>
      <c r="D119" s="68" t="s">
        <v>23</v>
      </c>
      <c r="E119" s="68" t="s">
        <v>23</v>
      </c>
      <c r="F119" s="105" t="s">
        <v>23</v>
      </c>
      <c r="G119" s="105"/>
      <c r="H119" s="62">
        <v>580118334</v>
      </c>
      <c r="I119" s="62">
        <v>50646086</v>
      </c>
      <c r="J119" s="62">
        <v>216761008</v>
      </c>
      <c r="K119" s="62">
        <v>142727020</v>
      </c>
      <c r="L119" s="62">
        <v>62783404</v>
      </c>
      <c r="M119" s="62">
        <v>38550000</v>
      </c>
      <c r="N119" s="62">
        <v>68650816</v>
      </c>
      <c r="O119" s="62" t="s">
        <v>23</v>
      </c>
    </row>
    <row r="120" spans="1:15" s="2" customFormat="1" ht="12.75">
      <c r="A120" s="65"/>
      <c r="B120" s="66" t="s">
        <v>89</v>
      </c>
      <c r="C120" s="67" t="s">
        <v>23</v>
      </c>
      <c r="D120" s="68" t="s">
        <v>23</v>
      </c>
      <c r="E120" s="68" t="s">
        <v>23</v>
      </c>
      <c r="F120" s="105" t="s">
        <v>23</v>
      </c>
      <c r="G120" s="105"/>
      <c r="H120" s="62">
        <v>148550754</v>
      </c>
      <c r="I120" s="62">
        <v>25054992</v>
      </c>
      <c r="J120" s="62">
        <v>59252602</v>
      </c>
      <c r="K120" s="62">
        <v>42906783</v>
      </c>
      <c r="L120" s="62">
        <v>21336377</v>
      </c>
      <c r="M120" s="62">
        <v>0</v>
      </c>
      <c r="N120" s="62">
        <v>0</v>
      </c>
      <c r="O120" s="62" t="s">
        <v>23</v>
      </c>
    </row>
    <row r="121" spans="1:15" s="2" customFormat="1" ht="12.75">
      <c r="A121" s="65"/>
      <c r="B121" s="66" t="s">
        <v>31</v>
      </c>
      <c r="C121" s="67" t="s">
        <v>23</v>
      </c>
      <c r="D121" s="68" t="s">
        <v>23</v>
      </c>
      <c r="E121" s="68" t="s">
        <v>23</v>
      </c>
      <c r="F121" s="105" t="s">
        <v>23</v>
      </c>
      <c r="G121" s="105"/>
      <c r="H121" s="62">
        <v>2539053</v>
      </c>
      <c r="I121" s="62">
        <v>86853</v>
      </c>
      <c r="J121" s="62">
        <v>2452200</v>
      </c>
      <c r="K121" s="62">
        <v>0</v>
      </c>
      <c r="L121" s="62">
        <v>0</v>
      </c>
      <c r="M121" s="62">
        <v>0</v>
      </c>
      <c r="N121" s="62">
        <v>0</v>
      </c>
      <c r="O121" s="62" t="s">
        <v>23</v>
      </c>
    </row>
    <row r="122" spans="1:15" s="2" customFormat="1" ht="26.25" customHeight="1">
      <c r="A122" s="44" t="s">
        <v>130</v>
      </c>
      <c r="B122" s="20" t="s">
        <v>90</v>
      </c>
      <c r="C122" s="36" t="s">
        <v>23</v>
      </c>
      <c r="D122" s="21" t="s">
        <v>23</v>
      </c>
      <c r="E122" s="21" t="s">
        <v>23</v>
      </c>
      <c r="F122" s="99" t="s">
        <v>23</v>
      </c>
      <c r="G122" s="99"/>
      <c r="H122" s="22">
        <v>37306229</v>
      </c>
      <c r="I122" s="22">
        <v>2005224</v>
      </c>
      <c r="J122" s="22">
        <v>9274080</v>
      </c>
      <c r="K122" s="22">
        <v>26026925</v>
      </c>
      <c r="L122" s="22">
        <v>0</v>
      </c>
      <c r="M122" s="22">
        <v>0</v>
      </c>
      <c r="N122" s="22">
        <v>0</v>
      </c>
      <c r="O122" s="23" t="s">
        <v>23</v>
      </c>
    </row>
    <row r="123" spans="1:15" ht="281.25">
      <c r="A123" s="78" t="s">
        <v>130</v>
      </c>
      <c r="B123" s="24" t="s">
        <v>91</v>
      </c>
      <c r="C123" s="25" t="s">
        <v>92</v>
      </c>
      <c r="D123" s="26" t="s">
        <v>23</v>
      </c>
      <c r="E123" s="26" t="s">
        <v>23</v>
      </c>
      <c r="F123" s="100" t="s">
        <v>35</v>
      </c>
      <c r="G123" s="100"/>
      <c r="H123" s="27">
        <v>36050187</v>
      </c>
      <c r="I123" s="27">
        <v>1500724</v>
      </c>
      <c r="J123" s="27">
        <v>8708000</v>
      </c>
      <c r="K123" s="27">
        <v>25841463</v>
      </c>
      <c r="L123" s="27">
        <v>0</v>
      </c>
      <c r="M123" s="27">
        <v>0</v>
      </c>
      <c r="N123" s="27">
        <v>0</v>
      </c>
      <c r="O123" s="28">
        <v>34549463</v>
      </c>
    </row>
    <row r="124" spans="1:15" ht="22.5" customHeight="1">
      <c r="A124" s="81"/>
      <c r="B124" s="17" t="s">
        <v>23</v>
      </c>
      <c r="C124" s="29" t="s">
        <v>23</v>
      </c>
      <c r="D124" s="18" t="s">
        <v>84</v>
      </c>
      <c r="E124" s="18" t="s">
        <v>93</v>
      </c>
      <c r="F124" s="93" t="s">
        <v>29</v>
      </c>
      <c r="G124" s="93"/>
      <c r="H124" s="19">
        <v>6070127</v>
      </c>
      <c r="I124" s="19">
        <v>887708</v>
      </c>
      <c r="J124" s="19">
        <v>1306200</v>
      </c>
      <c r="K124" s="19">
        <v>3876219</v>
      </c>
      <c r="L124" s="19">
        <v>0</v>
      </c>
      <c r="M124" s="19">
        <v>0</v>
      </c>
      <c r="N124" s="19">
        <v>0</v>
      </c>
      <c r="O124" s="30" t="s">
        <v>23</v>
      </c>
    </row>
    <row r="125" spans="1:15" ht="19.5" customHeight="1">
      <c r="A125" s="81"/>
      <c r="B125" s="17" t="s">
        <v>23</v>
      </c>
      <c r="C125" s="29" t="s">
        <v>23</v>
      </c>
      <c r="D125" s="18" t="s">
        <v>23</v>
      </c>
      <c r="E125" s="18" t="s">
        <v>23</v>
      </c>
      <c r="F125" s="93" t="s">
        <v>30</v>
      </c>
      <c r="G125" s="93"/>
      <c r="H125" s="19">
        <v>29367044</v>
      </c>
      <c r="I125" s="19">
        <v>0</v>
      </c>
      <c r="J125" s="19">
        <v>7401800</v>
      </c>
      <c r="K125" s="19">
        <v>21965244</v>
      </c>
      <c r="L125" s="19">
        <v>0</v>
      </c>
      <c r="M125" s="19">
        <v>0</v>
      </c>
      <c r="N125" s="19">
        <v>0</v>
      </c>
      <c r="O125" s="30" t="s">
        <v>23</v>
      </c>
    </row>
    <row r="126" spans="1:15" ht="24" customHeight="1">
      <c r="A126" s="80"/>
      <c r="B126" s="31" t="s">
        <v>23</v>
      </c>
      <c r="C126" s="32" t="s">
        <v>23</v>
      </c>
      <c r="D126" s="33" t="s">
        <v>23</v>
      </c>
      <c r="E126" s="33" t="s">
        <v>23</v>
      </c>
      <c r="F126" s="95" t="s">
        <v>89</v>
      </c>
      <c r="G126" s="95"/>
      <c r="H126" s="34">
        <v>613016</v>
      </c>
      <c r="I126" s="34">
        <v>613016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5" t="s">
        <v>23</v>
      </c>
    </row>
    <row r="127" spans="1:15" ht="231" customHeight="1">
      <c r="A127" s="78" t="s">
        <v>131</v>
      </c>
      <c r="B127" s="24" t="s">
        <v>94</v>
      </c>
      <c r="C127" s="25" t="s">
        <v>48</v>
      </c>
      <c r="D127" s="26" t="s">
        <v>23</v>
      </c>
      <c r="E127" s="26" t="s">
        <v>23</v>
      </c>
      <c r="F127" s="100" t="s">
        <v>35</v>
      </c>
      <c r="G127" s="100"/>
      <c r="H127" s="27">
        <v>1256042</v>
      </c>
      <c r="I127" s="27">
        <v>504500</v>
      </c>
      <c r="J127" s="27">
        <v>566080</v>
      </c>
      <c r="K127" s="27">
        <v>185462</v>
      </c>
      <c r="L127" s="27">
        <v>0</v>
      </c>
      <c r="M127" s="27">
        <v>0</v>
      </c>
      <c r="N127" s="27">
        <v>0</v>
      </c>
      <c r="O127" s="28">
        <v>751542</v>
      </c>
    </row>
    <row r="128" spans="1:15" ht="26.25" customHeight="1">
      <c r="A128" s="45"/>
      <c r="B128" s="17" t="s">
        <v>23</v>
      </c>
      <c r="C128" s="29" t="s">
        <v>23</v>
      </c>
      <c r="D128" s="18" t="s">
        <v>95</v>
      </c>
      <c r="E128" s="18" t="s">
        <v>96</v>
      </c>
      <c r="F128" s="93" t="s">
        <v>29</v>
      </c>
      <c r="G128" s="93"/>
      <c r="H128" s="19">
        <v>245679</v>
      </c>
      <c r="I128" s="19">
        <v>105986</v>
      </c>
      <c r="J128" s="19">
        <v>111874</v>
      </c>
      <c r="K128" s="19">
        <v>27819</v>
      </c>
      <c r="L128" s="19">
        <v>0</v>
      </c>
      <c r="M128" s="19">
        <v>0</v>
      </c>
      <c r="N128" s="19">
        <v>0</v>
      </c>
      <c r="O128" s="30" t="s">
        <v>23</v>
      </c>
    </row>
    <row r="129" spans="1:15" ht="30" customHeight="1">
      <c r="A129" s="46"/>
      <c r="B129" s="31" t="s">
        <v>23</v>
      </c>
      <c r="C129" s="32" t="s">
        <v>23</v>
      </c>
      <c r="D129" s="33" t="s">
        <v>23</v>
      </c>
      <c r="E129" s="33" t="s">
        <v>23</v>
      </c>
      <c r="F129" s="95" t="s">
        <v>30</v>
      </c>
      <c r="G129" s="95"/>
      <c r="H129" s="34">
        <v>1010363</v>
      </c>
      <c r="I129" s="34">
        <v>398514</v>
      </c>
      <c r="J129" s="34">
        <v>454206</v>
      </c>
      <c r="K129" s="34">
        <v>157643</v>
      </c>
      <c r="L129" s="34">
        <v>0</v>
      </c>
      <c r="M129" s="34">
        <v>0</v>
      </c>
      <c r="N129" s="34">
        <v>0</v>
      </c>
      <c r="O129" s="35" t="s">
        <v>23</v>
      </c>
    </row>
    <row r="130" spans="1:15" ht="12.75">
      <c r="A130" s="82" t="s">
        <v>131</v>
      </c>
      <c r="B130" s="20" t="s">
        <v>97</v>
      </c>
      <c r="C130" s="36" t="s">
        <v>23</v>
      </c>
      <c r="D130" s="21" t="s">
        <v>23</v>
      </c>
      <c r="E130" s="21" t="s">
        <v>23</v>
      </c>
      <c r="F130" s="99" t="s">
        <v>23</v>
      </c>
      <c r="G130" s="99"/>
      <c r="H130" s="22">
        <v>23532600</v>
      </c>
      <c r="I130" s="22">
        <v>1748300</v>
      </c>
      <c r="J130" s="22">
        <v>21784300</v>
      </c>
      <c r="K130" s="22">
        <v>0</v>
      </c>
      <c r="L130" s="22">
        <v>0</v>
      </c>
      <c r="M130" s="22">
        <v>0</v>
      </c>
      <c r="N130" s="22">
        <v>0</v>
      </c>
      <c r="O130" s="51" t="s">
        <v>23</v>
      </c>
    </row>
    <row r="131" spans="1:15" ht="135">
      <c r="A131" s="79" t="s">
        <v>130</v>
      </c>
      <c r="B131" s="17" t="s">
        <v>98</v>
      </c>
      <c r="C131" s="29" t="s">
        <v>42</v>
      </c>
      <c r="D131" s="18" t="s">
        <v>23</v>
      </c>
      <c r="E131" s="18" t="s">
        <v>23</v>
      </c>
      <c r="F131" s="93" t="s">
        <v>35</v>
      </c>
      <c r="G131" s="93"/>
      <c r="H131" s="19">
        <v>23532600</v>
      </c>
      <c r="I131" s="19">
        <v>1748300</v>
      </c>
      <c r="J131" s="19">
        <v>21784300</v>
      </c>
      <c r="K131" s="19">
        <v>0</v>
      </c>
      <c r="L131" s="19">
        <v>0</v>
      </c>
      <c r="M131" s="19">
        <v>0</v>
      </c>
      <c r="N131" s="19">
        <v>0</v>
      </c>
      <c r="O131" s="19">
        <v>4865800</v>
      </c>
    </row>
    <row r="132" spans="1:15" ht="12.75">
      <c r="A132" s="42"/>
      <c r="B132" s="17" t="s">
        <v>23</v>
      </c>
      <c r="C132" s="29" t="s">
        <v>23</v>
      </c>
      <c r="D132" s="18" t="s">
        <v>99</v>
      </c>
      <c r="E132" s="18" t="s">
        <v>100</v>
      </c>
      <c r="F132" s="93" t="s">
        <v>29</v>
      </c>
      <c r="G132" s="93"/>
      <c r="H132" s="19">
        <v>6187553</v>
      </c>
      <c r="I132" s="19">
        <v>739745</v>
      </c>
      <c r="J132" s="19">
        <v>5447808</v>
      </c>
      <c r="K132" s="19">
        <v>0</v>
      </c>
      <c r="L132" s="19">
        <v>0</v>
      </c>
      <c r="M132" s="19">
        <v>0</v>
      </c>
      <c r="N132" s="19">
        <v>0</v>
      </c>
      <c r="O132" s="19" t="s">
        <v>23</v>
      </c>
    </row>
    <row r="133" spans="1:15" ht="12.75">
      <c r="A133" s="42"/>
      <c r="B133" s="17" t="s">
        <v>23</v>
      </c>
      <c r="C133" s="29" t="s">
        <v>23</v>
      </c>
      <c r="D133" s="18" t="s">
        <v>23</v>
      </c>
      <c r="E133" s="18" t="s">
        <v>23</v>
      </c>
      <c r="F133" s="93" t="s">
        <v>30</v>
      </c>
      <c r="G133" s="93"/>
      <c r="H133" s="19">
        <v>14318289</v>
      </c>
      <c r="I133" s="19">
        <v>432271</v>
      </c>
      <c r="J133" s="19">
        <v>13886018</v>
      </c>
      <c r="K133" s="19">
        <v>0</v>
      </c>
      <c r="L133" s="19">
        <v>0</v>
      </c>
      <c r="M133" s="19">
        <v>0</v>
      </c>
      <c r="N133" s="19">
        <v>0</v>
      </c>
      <c r="O133" s="19" t="s">
        <v>23</v>
      </c>
    </row>
    <row r="134" spans="1:15" ht="12.75">
      <c r="A134" s="42"/>
      <c r="B134" s="17" t="s">
        <v>23</v>
      </c>
      <c r="C134" s="29" t="s">
        <v>23</v>
      </c>
      <c r="D134" s="18" t="s">
        <v>23</v>
      </c>
      <c r="E134" s="18" t="s">
        <v>23</v>
      </c>
      <c r="F134" s="93" t="s">
        <v>89</v>
      </c>
      <c r="G134" s="93"/>
      <c r="H134" s="19">
        <v>500000</v>
      </c>
      <c r="I134" s="19">
        <v>500000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 t="s">
        <v>23</v>
      </c>
    </row>
    <row r="135" spans="1:15" ht="12.75">
      <c r="A135" s="42"/>
      <c r="B135" s="17" t="s">
        <v>23</v>
      </c>
      <c r="C135" s="29" t="s">
        <v>23</v>
      </c>
      <c r="D135" s="18" t="s">
        <v>23</v>
      </c>
      <c r="E135" s="18" t="s">
        <v>23</v>
      </c>
      <c r="F135" s="93" t="s">
        <v>31</v>
      </c>
      <c r="G135" s="93"/>
      <c r="H135" s="19">
        <v>2526757</v>
      </c>
      <c r="I135" s="19">
        <v>76283</v>
      </c>
      <c r="J135" s="19">
        <v>2450474</v>
      </c>
      <c r="K135" s="19">
        <v>0</v>
      </c>
      <c r="L135" s="19">
        <v>0</v>
      </c>
      <c r="M135" s="19">
        <v>0</v>
      </c>
      <c r="N135" s="19">
        <v>0</v>
      </c>
      <c r="O135" s="19" t="s">
        <v>23</v>
      </c>
    </row>
    <row r="136" spans="1:15" s="2" customFormat="1" ht="12.75">
      <c r="A136" s="44" t="s">
        <v>132</v>
      </c>
      <c r="B136" s="20" t="s">
        <v>101</v>
      </c>
      <c r="C136" s="36" t="s">
        <v>23</v>
      </c>
      <c r="D136" s="21" t="s">
        <v>23</v>
      </c>
      <c r="E136" s="21" t="s">
        <v>23</v>
      </c>
      <c r="F136" s="99" t="s">
        <v>23</v>
      </c>
      <c r="G136" s="99"/>
      <c r="H136" s="22">
        <v>74465176</v>
      </c>
      <c r="I136" s="22">
        <v>19220470</v>
      </c>
      <c r="J136" s="22">
        <v>48624902</v>
      </c>
      <c r="K136" s="22">
        <v>6619804</v>
      </c>
      <c r="L136" s="22">
        <v>0</v>
      </c>
      <c r="M136" s="22">
        <v>0</v>
      </c>
      <c r="N136" s="22">
        <v>0</v>
      </c>
      <c r="O136" s="23" t="s">
        <v>23</v>
      </c>
    </row>
    <row r="137" spans="1:15" ht="225">
      <c r="A137" s="79" t="s">
        <v>130</v>
      </c>
      <c r="B137" s="17" t="s">
        <v>102</v>
      </c>
      <c r="C137" s="29" t="s">
        <v>92</v>
      </c>
      <c r="D137" s="18" t="s">
        <v>23</v>
      </c>
      <c r="E137" s="18" t="s">
        <v>23</v>
      </c>
      <c r="F137" s="93" t="s">
        <v>35</v>
      </c>
      <c r="G137" s="93"/>
      <c r="H137" s="19">
        <v>74465176</v>
      </c>
      <c r="I137" s="19">
        <v>19220470</v>
      </c>
      <c r="J137" s="19">
        <v>48624902</v>
      </c>
      <c r="K137" s="19">
        <v>6619804</v>
      </c>
      <c r="L137" s="19">
        <v>0</v>
      </c>
      <c r="M137" s="19">
        <v>0</v>
      </c>
      <c r="N137" s="19">
        <v>0</v>
      </c>
      <c r="O137" s="19">
        <v>0</v>
      </c>
    </row>
    <row r="138" spans="1:15" ht="12.75">
      <c r="A138" s="42"/>
      <c r="B138" s="17" t="s">
        <v>23</v>
      </c>
      <c r="C138" s="29" t="s">
        <v>23</v>
      </c>
      <c r="D138" s="18" t="s">
        <v>99</v>
      </c>
      <c r="E138" s="18" t="s">
        <v>100</v>
      </c>
      <c r="F138" s="93" t="s">
        <v>29</v>
      </c>
      <c r="G138" s="93"/>
      <c r="H138" s="19">
        <v>7431139</v>
      </c>
      <c r="I138" s="19">
        <v>59158</v>
      </c>
      <c r="J138" s="19">
        <v>6421673</v>
      </c>
      <c r="K138" s="19">
        <v>950308</v>
      </c>
      <c r="L138" s="19">
        <v>0</v>
      </c>
      <c r="M138" s="19">
        <v>0</v>
      </c>
      <c r="N138" s="19">
        <v>0</v>
      </c>
      <c r="O138" s="19" t="s">
        <v>23</v>
      </c>
    </row>
    <row r="139" spans="1:15" ht="12.75">
      <c r="A139" s="42"/>
      <c r="B139" s="17" t="s">
        <v>23</v>
      </c>
      <c r="C139" s="29" t="s">
        <v>23</v>
      </c>
      <c r="D139" s="18" t="s">
        <v>23</v>
      </c>
      <c r="E139" s="18" t="s">
        <v>23</v>
      </c>
      <c r="F139" s="93" t="s">
        <v>30</v>
      </c>
      <c r="G139" s="93"/>
      <c r="H139" s="19">
        <v>58169833</v>
      </c>
      <c r="I139" s="19">
        <v>13807931</v>
      </c>
      <c r="J139" s="19">
        <v>40623216</v>
      </c>
      <c r="K139" s="19">
        <v>3738686</v>
      </c>
      <c r="L139" s="19">
        <v>0</v>
      </c>
      <c r="M139" s="19">
        <v>0</v>
      </c>
      <c r="N139" s="19">
        <v>0</v>
      </c>
      <c r="O139" s="19" t="s">
        <v>23</v>
      </c>
    </row>
    <row r="140" spans="1:15" ht="12.75">
      <c r="A140" s="42"/>
      <c r="B140" s="17" t="s">
        <v>23</v>
      </c>
      <c r="C140" s="29" t="s">
        <v>23</v>
      </c>
      <c r="D140" s="18" t="s">
        <v>23</v>
      </c>
      <c r="E140" s="18" t="s">
        <v>23</v>
      </c>
      <c r="F140" s="93" t="s">
        <v>89</v>
      </c>
      <c r="G140" s="93"/>
      <c r="H140" s="19">
        <v>8864204</v>
      </c>
      <c r="I140" s="19">
        <v>5353381</v>
      </c>
      <c r="J140" s="19">
        <v>1580013</v>
      </c>
      <c r="K140" s="19">
        <v>1930810</v>
      </c>
      <c r="L140" s="19">
        <v>0</v>
      </c>
      <c r="M140" s="19">
        <v>0</v>
      </c>
      <c r="N140" s="19">
        <v>0</v>
      </c>
      <c r="O140" s="19" t="s">
        <v>23</v>
      </c>
    </row>
    <row r="141" spans="1:15" s="2" customFormat="1" ht="12.75">
      <c r="A141" s="44" t="s">
        <v>133</v>
      </c>
      <c r="B141" s="20" t="s">
        <v>32</v>
      </c>
      <c r="C141" s="36" t="s">
        <v>23</v>
      </c>
      <c r="D141" s="21" t="s">
        <v>23</v>
      </c>
      <c r="E141" s="21" t="s">
        <v>23</v>
      </c>
      <c r="F141" s="99" t="s">
        <v>23</v>
      </c>
      <c r="G141" s="99"/>
      <c r="H141" s="22">
        <v>60038</v>
      </c>
      <c r="I141" s="22">
        <v>60038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3" t="s">
        <v>23</v>
      </c>
    </row>
    <row r="142" spans="1:15" ht="146.25">
      <c r="A142" s="79" t="s">
        <v>130</v>
      </c>
      <c r="B142" s="17" t="s">
        <v>41</v>
      </c>
      <c r="C142" s="29" t="s">
        <v>42</v>
      </c>
      <c r="D142" s="18" t="s">
        <v>23</v>
      </c>
      <c r="E142" s="18" t="s">
        <v>23</v>
      </c>
      <c r="F142" s="93" t="s">
        <v>35</v>
      </c>
      <c r="G142" s="93"/>
      <c r="H142" s="19">
        <v>60038</v>
      </c>
      <c r="I142" s="19">
        <v>60038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6829180</v>
      </c>
    </row>
    <row r="143" spans="1:15" ht="12.75">
      <c r="A143" s="42"/>
      <c r="B143" s="17" t="s">
        <v>23</v>
      </c>
      <c r="C143" s="29" t="s">
        <v>23</v>
      </c>
      <c r="D143" s="18" t="s">
        <v>39</v>
      </c>
      <c r="E143" s="18" t="s">
        <v>40</v>
      </c>
      <c r="F143" s="93" t="s">
        <v>30</v>
      </c>
      <c r="G143" s="93"/>
      <c r="H143" s="19">
        <v>51032</v>
      </c>
      <c r="I143" s="19">
        <v>51032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 t="s">
        <v>23</v>
      </c>
    </row>
    <row r="144" spans="1:15" ht="12.75">
      <c r="A144" s="42"/>
      <c r="B144" s="17" t="s">
        <v>23</v>
      </c>
      <c r="C144" s="29" t="s">
        <v>23</v>
      </c>
      <c r="D144" s="18" t="s">
        <v>23</v>
      </c>
      <c r="E144" s="18" t="s">
        <v>23</v>
      </c>
      <c r="F144" s="93" t="s">
        <v>31</v>
      </c>
      <c r="G144" s="93"/>
      <c r="H144" s="19">
        <v>9005</v>
      </c>
      <c r="I144" s="19">
        <v>9005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 t="s">
        <v>23</v>
      </c>
    </row>
    <row r="145" spans="1:15" s="2" customFormat="1" ht="12.75">
      <c r="A145" s="44" t="s">
        <v>134</v>
      </c>
      <c r="B145" s="20" t="s">
        <v>103</v>
      </c>
      <c r="C145" s="36" t="s">
        <v>23</v>
      </c>
      <c r="D145" s="21" t="s">
        <v>23</v>
      </c>
      <c r="E145" s="21" t="s">
        <v>23</v>
      </c>
      <c r="F145" s="99" t="s">
        <v>23</v>
      </c>
      <c r="G145" s="99"/>
      <c r="H145" s="22">
        <v>659273480</v>
      </c>
      <c r="I145" s="22">
        <v>78231906</v>
      </c>
      <c r="J145" s="22">
        <v>213850482</v>
      </c>
      <c r="K145" s="22">
        <v>158791420</v>
      </c>
      <c r="L145" s="22">
        <v>89243461</v>
      </c>
      <c r="M145" s="22">
        <v>43000000</v>
      </c>
      <c r="N145" s="22">
        <v>76156211</v>
      </c>
      <c r="O145" s="23" t="s">
        <v>23</v>
      </c>
    </row>
    <row r="146" spans="1:15" ht="168.75">
      <c r="A146" s="78" t="s">
        <v>130</v>
      </c>
      <c r="B146" s="24" t="s">
        <v>104</v>
      </c>
      <c r="C146" s="25" t="s">
        <v>105</v>
      </c>
      <c r="D146" s="26" t="s">
        <v>23</v>
      </c>
      <c r="E146" s="26" t="s">
        <v>23</v>
      </c>
      <c r="F146" s="100" t="s">
        <v>35</v>
      </c>
      <c r="G146" s="100"/>
      <c r="H146" s="27">
        <v>228499018</v>
      </c>
      <c r="I146" s="27">
        <v>5611557</v>
      </c>
      <c r="J146" s="27">
        <v>80000000</v>
      </c>
      <c r="K146" s="27">
        <v>80000000</v>
      </c>
      <c r="L146" s="27">
        <v>62887461</v>
      </c>
      <c r="M146" s="27">
        <v>0</v>
      </c>
      <c r="N146" s="27">
        <v>0</v>
      </c>
      <c r="O146" s="28">
        <v>26156935</v>
      </c>
    </row>
    <row r="147" spans="1:15" ht="12.75">
      <c r="A147" s="81"/>
      <c r="B147" s="17" t="s">
        <v>23</v>
      </c>
      <c r="C147" s="29" t="s">
        <v>23</v>
      </c>
      <c r="D147" s="18" t="s">
        <v>78</v>
      </c>
      <c r="E147" s="18" t="s">
        <v>106</v>
      </c>
      <c r="F147" s="93" t="s">
        <v>29</v>
      </c>
      <c r="G147" s="93"/>
      <c r="H147" s="19">
        <v>4182320</v>
      </c>
      <c r="I147" s="19">
        <v>4182320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30" t="s">
        <v>23</v>
      </c>
    </row>
    <row r="148" spans="1:15" ht="12.75">
      <c r="A148" s="81"/>
      <c r="B148" s="17" t="s">
        <v>23</v>
      </c>
      <c r="C148" s="29" t="s">
        <v>23</v>
      </c>
      <c r="D148" s="18" t="s">
        <v>23</v>
      </c>
      <c r="E148" s="18" t="s">
        <v>23</v>
      </c>
      <c r="F148" s="93" t="s">
        <v>30</v>
      </c>
      <c r="G148" s="93"/>
      <c r="H148" s="19">
        <v>190509424</v>
      </c>
      <c r="I148" s="19">
        <v>1055083</v>
      </c>
      <c r="J148" s="19">
        <v>68000000</v>
      </c>
      <c r="K148" s="19">
        <v>68000000</v>
      </c>
      <c r="L148" s="19">
        <v>53454341</v>
      </c>
      <c r="M148" s="19">
        <v>0</v>
      </c>
      <c r="N148" s="19">
        <v>0</v>
      </c>
      <c r="O148" s="30" t="s">
        <v>23</v>
      </c>
    </row>
    <row r="149" spans="1:15" ht="12.75">
      <c r="A149" s="80"/>
      <c r="B149" s="31" t="s">
        <v>23</v>
      </c>
      <c r="C149" s="32" t="s">
        <v>23</v>
      </c>
      <c r="D149" s="33" t="s">
        <v>23</v>
      </c>
      <c r="E149" s="33" t="s">
        <v>23</v>
      </c>
      <c r="F149" s="95" t="s">
        <v>89</v>
      </c>
      <c r="G149" s="95"/>
      <c r="H149" s="34">
        <v>33807274</v>
      </c>
      <c r="I149" s="34">
        <v>374154</v>
      </c>
      <c r="J149" s="34">
        <v>12000000</v>
      </c>
      <c r="K149" s="34">
        <v>12000000</v>
      </c>
      <c r="L149" s="34">
        <v>9433120</v>
      </c>
      <c r="M149" s="34">
        <v>0</v>
      </c>
      <c r="N149" s="34">
        <v>0</v>
      </c>
      <c r="O149" s="35" t="s">
        <v>23</v>
      </c>
    </row>
    <row r="150" spans="1:15" ht="157.5">
      <c r="A150" s="78" t="s">
        <v>131</v>
      </c>
      <c r="B150" s="24" t="s">
        <v>107</v>
      </c>
      <c r="C150" s="25" t="s">
        <v>92</v>
      </c>
      <c r="D150" s="26" t="s">
        <v>23</v>
      </c>
      <c r="E150" s="26" t="s">
        <v>23</v>
      </c>
      <c r="F150" s="100" t="s">
        <v>35</v>
      </c>
      <c r="G150" s="100"/>
      <c r="H150" s="27">
        <v>29538720</v>
      </c>
      <c r="I150" s="27">
        <v>14618162</v>
      </c>
      <c r="J150" s="27">
        <v>13396000</v>
      </c>
      <c r="K150" s="27">
        <v>1524558</v>
      </c>
      <c r="L150" s="27">
        <v>0</v>
      </c>
      <c r="M150" s="27">
        <v>0</v>
      </c>
      <c r="N150" s="27">
        <v>0</v>
      </c>
      <c r="O150" s="28">
        <v>5493281</v>
      </c>
    </row>
    <row r="151" spans="1:15" ht="12.75">
      <c r="A151" s="81"/>
      <c r="B151" s="17" t="s">
        <v>23</v>
      </c>
      <c r="C151" s="29" t="s">
        <v>23</v>
      </c>
      <c r="D151" s="18" t="s">
        <v>78</v>
      </c>
      <c r="E151" s="18" t="s">
        <v>108</v>
      </c>
      <c r="F151" s="93" t="s">
        <v>29</v>
      </c>
      <c r="G151" s="93"/>
      <c r="H151" s="19">
        <v>614392</v>
      </c>
      <c r="I151" s="19">
        <v>614392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30" t="s">
        <v>23</v>
      </c>
    </row>
    <row r="152" spans="1:15" ht="12.75">
      <c r="A152" s="81"/>
      <c r="B152" s="17" t="s">
        <v>23</v>
      </c>
      <c r="C152" s="29" t="s">
        <v>23</v>
      </c>
      <c r="D152" s="18" t="s">
        <v>23</v>
      </c>
      <c r="E152" s="18" t="s">
        <v>23</v>
      </c>
      <c r="F152" s="93" t="s">
        <v>30</v>
      </c>
      <c r="G152" s="93"/>
      <c r="H152" s="19">
        <v>21395808</v>
      </c>
      <c r="I152" s="19">
        <v>10908150</v>
      </c>
      <c r="J152" s="19">
        <v>9230000</v>
      </c>
      <c r="K152" s="19">
        <v>1257658</v>
      </c>
      <c r="L152" s="19">
        <v>0</v>
      </c>
      <c r="M152" s="19">
        <v>0</v>
      </c>
      <c r="N152" s="19">
        <v>0</v>
      </c>
      <c r="O152" s="30" t="s">
        <v>23</v>
      </c>
    </row>
    <row r="153" spans="1:15" ht="12.75">
      <c r="A153" s="80"/>
      <c r="B153" s="31" t="s">
        <v>23</v>
      </c>
      <c r="C153" s="32" t="s">
        <v>23</v>
      </c>
      <c r="D153" s="33" t="s">
        <v>23</v>
      </c>
      <c r="E153" s="33" t="s">
        <v>23</v>
      </c>
      <c r="F153" s="95" t="s">
        <v>89</v>
      </c>
      <c r="G153" s="95"/>
      <c r="H153" s="34">
        <v>7528520</v>
      </c>
      <c r="I153" s="34">
        <v>3095620</v>
      </c>
      <c r="J153" s="34">
        <v>4166000</v>
      </c>
      <c r="K153" s="34">
        <v>266900</v>
      </c>
      <c r="L153" s="34">
        <v>0</v>
      </c>
      <c r="M153" s="34">
        <v>0</v>
      </c>
      <c r="N153" s="34">
        <v>0</v>
      </c>
      <c r="O153" s="35" t="s">
        <v>23</v>
      </c>
    </row>
    <row r="154" spans="1:15" ht="146.25">
      <c r="A154" s="78" t="s">
        <v>132</v>
      </c>
      <c r="B154" s="24" t="s">
        <v>109</v>
      </c>
      <c r="C154" s="25" t="s">
        <v>42</v>
      </c>
      <c r="D154" s="26" t="s">
        <v>23</v>
      </c>
      <c r="E154" s="26" t="s">
        <v>23</v>
      </c>
      <c r="F154" s="100" t="s">
        <v>35</v>
      </c>
      <c r="G154" s="100"/>
      <c r="H154" s="27">
        <v>5768640</v>
      </c>
      <c r="I154" s="27">
        <v>5498628</v>
      </c>
      <c r="J154" s="27">
        <v>270012</v>
      </c>
      <c r="K154" s="27">
        <v>0</v>
      </c>
      <c r="L154" s="27">
        <v>0</v>
      </c>
      <c r="M154" s="27">
        <v>0</v>
      </c>
      <c r="N154" s="27">
        <v>0</v>
      </c>
      <c r="O154" s="28">
        <v>667897</v>
      </c>
    </row>
    <row r="155" spans="1:15" ht="12.75">
      <c r="A155" s="81"/>
      <c r="B155" s="17" t="s">
        <v>23</v>
      </c>
      <c r="C155" s="29" t="s">
        <v>23</v>
      </c>
      <c r="D155" s="18" t="s">
        <v>78</v>
      </c>
      <c r="E155" s="18" t="s">
        <v>108</v>
      </c>
      <c r="F155" s="93" t="s">
        <v>29</v>
      </c>
      <c r="G155" s="93"/>
      <c r="H155" s="19">
        <v>77359</v>
      </c>
      <c r="I155" s="19">
        <v>77359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30" t="s">
        <v>23</v>
      </c>
    </row>
    <row r="156" spans="1:15" ht="12.75">
      <c r="A156" s="81"/>
      <c r="B156" s="17" t="s">
        <v>23</v>
      </c>
      <c r="C156" s="29" t="s">
        <v>23</v>
      </c>
      <c r="D156" s="18" t="s">
        <v>23</v>
      </c>
      <c r="E156" s="18" t="s">
        <v>23</v>
      </c>
      <c r="F156" s="93" t="s">
        <v>30</v>
      </c>
      <c r="G156" s="93"/>
      <c r="H156" s="19">
        <v>5435699</v>
      </c>
      <c r="I156" s="19">
        <v>5206189</v>
      </c>
      <c r="J156" s="19">
        <v>229510</v>
      </c>
      <c r="K156" s="19">
        <v>0</v>
      </c>
      <c r="L156" s="19">
        <v>0</v>
      </c>
      <c r="M156" s="19">
        <v>0</v>
      </c>
      <c r="N156" s="19">
        <v>0</v>
      </c>
      <c r="O156" s="30" t="s">
        <v>23</v>
      </c>
    </row>
    <row r="157" spans="1:15" ht="12.75">
      <c r="A157" s="80"/>
      <c r="B157" s="31" t="s">
        <v>23</v>
      </c>
      <c r="C157" s="32" t="s">
        <v>23</v>
      </c>
      <c r="D157" s="33" t="s">
        <v>23</v>
      </c>
      <c r="E157" s="33" t="s">
        <v>23</v>
      </c>
      <c r="F157" s="95" t="s">
        <v>89</v>
      </c>
      <c r="G157" s="95"/>
      <c r="H157" s="34">
        <v>255582</v>
      </c>
      <c r="I157" s="34">
        <v>215080</v>
      </c>
      <c r="J157" s="34">
        <v>40502</v>
      </c>
      <c r="K157" s="34">
        <v>0</v>
      </c>
      <c r="L157" s="34">
        <v>0</v>
      </c>
      <c r="M157" s="34">
        <v>0</v>
      </c>
      <c r="N157" s="34">
        <v>0</v>
      </c>
      <c r="O157" s="35" t="s">
        <v>23</v>
      </c>
    </row>
    <row r="158" spans="1:15" ht="123.75">
      <c r="A158" s="83" t="s">
        <v>133</v>
      </c>
      <c r="B158" s="74" t="s">
        <v>110</v>
      </c>
      <c r="C158" s="75" t="s">
        <v>111</v>
      </c>
      <c r="D158" s="76" t="s">
        <v>23</v>
      </c>
      <c r="E158" s="76" t="s">
        <v>23</v>
      </c>
      <c r="F158" s="106" t="s">
        <v>35</v>
      </c>
      <c r="G158" s="106"/>
      <c r="H158" s="77">
        <v>13113669</v>
      </c>
      <c r="I158" s="77">
        <v>9892695</v>
      </c>
      <c r="J158" s="77">
        <v>3220974</v>
      </c>
      <c r="K158" s="77">
        <v>0</v>
      </c>
      <c r="L158" s="77">
        <v>0</v>
      </c>
      <c r="M158" s="77">
        <v>0</v>
      </c>
      <c r="N158" s="77">
        <v>0</v>
      </c>
      <c r="O158" s="51">
        <v>203550</v>
      </c>
    </row>
    <row r="159" spans="1:15" ht="12.75">
      <c r="A159" s="81"/>
      <c r="B159" s="17" t="s">
        <v>23</v>
      </c>
      <c r="C159" s="29" t="s">
        <v>23</v>
      </c>
      <c r="D159" s="18" t="s">
        <v>78</v>
      </c>
      <c r="E159" s="18" t="s">
        <v>106</v>
      </c>
      <c r="F159" s="93" t="s">
        <v>29</v>
      </c>
      <c r="G159" s="93"/>
      <c r="H159" s="19">
        <v>300866</v>
      </c>
      <c r="I159" s="19">
        <v>300866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30" t="s">
        <v>23</v>
      </c>
    </row>
    <row r="160" spans="1:15" ht="12.75">
      <c r="A160" s="81"/>
      <c r="B160" s="17" t="s">
        <v>23</v>
      </c>
      <c r="C160" s="29" t="s">
        <v>23</v>
      </c>
      <c r="D160" s="18" t="s">
        <v>23</v>
      </c>
      <c r="E160" s="18" t="s">
        <v>23</v>
      </c>
      <c r="F160" s="93" t="s">
        <v>30</v>
      </c>
      <c r="G160" s="93"/>
      <c r="H160" s="19">
        <v>9646369</v>
      </c>
      <c r="I160" s="19">
        <v>6921829</v>
      </c>
      <c r="J160" s="19">
        <v>2724540</v>
      </c>
      <c r="K160" s="19">
        <v>0</v>
      </c>
      <c r="L160" s="19">
        <v>0</v>
      </c>
      <c r="M160" s="19">
        <v>0</v>
      </c>
      <c r="N160" s="19">
        <v>0</v>
      </c>
      <c r="O160" s="30" t="s">
        <v>23</v>
      </c>
    </row>
    <row r="161" spans="1:15" ht="12.75">
      <c r="A161" s="80"/>
      <c r="B161" s="31" t="s">
        <v>23</v>
      </c>
      <c r="C161" s="32" t="s">
        <v>23</v>
      </c>
      <c r="D161" s="33" t="s">
        <v>23</v>
      </c>
      <c r="E161" s="33" t="s">
        <v>23</v>
      </c>
      <c r="F161" s="95" t="s">
        <v>89</v>
      </c>
      <c r="G161" s="95"/>
      <c r="H161" s="34">
        <v>3166434</v>
      </c>
      <c r="I161" s="34">
        <v>2670000</v>
      </c>
      <c r="J161" s="34">
        <v>496434</v>
      </c>
      <c r="K161" s="34">
        <v>0</v>
      </c>
      <c r="L161" s="34">
        <v>0</v>
      </c>
      <c r="M161" s="34">
        <v>0</v>
      </c>
      <c r="N161" s="34">
        <v>0</v>
      </c>
      <c r="O161" s="35" t="s">
        <v>23</v>
      </c>
    </row>
    <row r="162" spans="1:15" ht="135">
      <c r="A162" s="78" t="s">
        <v>134</v>
      </c>
      <c r="B162" s="24" t="s">
        <v>112</v>
      </c>
      <c r="C162" s="25" t="s">
        <v>111</v>
      </c>
      <c r="D162" s="26" t="s">
        <v>23</v>
      </c>
      <c r="E162" s="26" t="s">
        <v>23</v>
      </c>
      <c r="F162" s="100" t="s">
        <v>35</v>
      </c>
      <c r="G162" s="100"/>
      <c r="H162" s="27">
        <v>8689182</v>
      </c>
      <c r="I162" s="27">
        <v>718780</v>
      </c>
      <c r="J162" s="27">
        <v>7970402</v>
      </c>
      <c r="K162" s="27">
        <v>0</v>
      </c>
      <c r="L162" s="27">
        <v>0</v>
      </c>
      <c r="M162" s="27">
        <v>0</v>
      </c>
      <c r="N162" s="27">
        <v>0</v>
      </c>
      <c r="O162" s="28">
        <v>515065</v>
      </c>
    </row>
    <row r="163" spans="1:15" ht="12.75">
      <c r="A163" s="81"/>
      <c r="B163" s="17" t="s">
        <v>23</v>
      </c>
      <c r="C163" s="29" t="s">
        <v>23</v>
      </c>
      <c r="D163" s="18" t="s">
        <v>78</v>
      </c>
      <c r="E163" s="18" t="s">
        <v>106</v>
      </c>
      <c r="F163" s="93" t="s">
        <v>29</v>
      </c>
      <c r="G163" s="93"/>
      <c r="H163" s="19">
        <v>134200</v>
      </c>
      <c r="I163" s="19">
        <v>134200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30" t="s">
        <v>23</v>
      </c>
    </row>
    <row r="164" spans="1:15" ht="12.75">
      <c r="A164" s="81"/>
      <c r="B164" s="17" t="s">
        <v>23</v>
      </c>
      <c r="C164" s="29" t="s">
        <v>23</v>
      </c>
      <c r="D164" s="18" t="s">
        <v>23</v>
      </c>
      <c r="E164" s="18" t="s">
        <v>23</v>
      </c>
      <c r="F164" s="93" t="s">
        <v>30</v>
      </c>
      <c r="G164" s="93"/>
      <c r="H164" s="19">
        <v>6964182</v>
      </c>
      <c r="I164" s="19">
        <v>189341</v>
      </c>
      <c r="J164" s="19">
        <v>6774841</v>
      </c>
      <c r="K164" s="19">
        <v>0</v>
      </c>
      <c r="L164" s="19">
        <v>0</v>
      </c>
      <c r="M164" s="19">
        <v>0</v>
      </c>
      <c r="N164" s="19">
        <v>0</v>
      </c>
      <c r="O164" s="30" t="s">
        <v>23</v>
      </c>
    </row>
    <row r="165" spans="1:15" ht="12.75">
      <c r="A165" s="80"/>
      <c r="B165" s="31" t="s">
        <v>23</v>
      </c>
      <c r="C165" s="32" t="s">
        <v>23</v>
      </c>
      <c r="D165" s="33" t="s">
        <v>23</v>
      </c>
      <c r="E165" s="33" t="s">
        <v>23</v>
      </c>
      <c r="F165" s="95" t="s">
        <v>89</v>
      </c>
      <c r="G165" s="95"/>
      <c r="H165" s="34">
        <v>1590800</v>
      </c>
      <c r="I165" s="34">
        <v>395239</v>
      </c>
      <c r="J165" s="34">
        <v>1195561</v>
      </c>
      <c r="K165" s="34">
        <v>0</v>
      </c>
      <c r="L165" s="34">
        <v>0</v>
      </c>
      <c r="M165" s="34">
        <v>0</v>
      </c>
      <c r="N165" s="34">
        <v>0</v>
      </c>
      <c r="O165" s="35" t="s">
        <v>23</v>
      </c>
    </row>
    <row r="166" spans="1:15" ht="123.75">
      <c r="A166" s="78" t="s">
        <v>135</v>
      </c>
      <c r="B166" s="24" t="s">
        <v>113</v>
      </c>
      <c r="C166" s="25" t="s">
        <v>114</v>
      </c>
      <c r="D166" s="26" t="s">
        <v>23</v>
      </c>
      <c r="E166" s="26" t="s">
        <v>23</v>
      </c>
      <c r="F166" s="100" t="s">
        <v>35</v>
      </c>
      <c r="G166" s="100"/>
      <c r="H166" s="27">
        <v>11973880</v>
      </c>
      <c r="I166" s="27">
        <v>233455</v>
      </c>
      <c r="J166" s="27">
        <v>9570425</v>
      </c>
      <c r="K166" s="27">
        <v>2170000</v>
      </c>
      <c r="L166" s="27">
        <v>0</v>
      </c>
      <c r="M166" s="27">
        <v>0</v>
      </c>
      <c r="N166" s="27">
        <v>0</v>
      </c>
      <c r="O166" s="28">
        <v>11513635</v>
      </c>
    </row>
    <row r="167" spans="1:15" ht="12.75">
      <c r="A167" s="81"/>
      <c r="B167" s="17" t="s">
        <v>23</v>
      </c>
      <c r="C167" s="29" t="s">
        <v>23</v>
      </c>
      <c r="D167" s="18" t="s">
        <v>78</v>
      </c>
      <c r="E167" s="18" t="s">
        <v>106</v>
      </c>
      <c r="F167" s="93" t="s">
        <v>30</v>
      </c>
      <c r="G167" s="93"/>
      <c r="H167" s="19">
        <v>9557125</v>
      </c>
      <c r="I167" s="19">
        <v>0</v>
      </c>
      <c r="J167" s="19">
        <v>7712842</v>
      </c>
      <c r="K167" s="19">
        <v>1844283</v>
      </c>
      <c r="L167" s="19">
        <v>0</v>
      </c>
      <c r="M167" s="19">
        <v>0</v>
      </c>
      <c r="N167" s="19">
        <v>0</v>
      </c>
      <c r="O167" s="30" t="s">
        <v>23</v>
      </c>
    </row>
    <row r="168" spans="1:15" ht="12.75">
      <c r="A168" s="80"/>
      <c r="B168" s="31" t="s">
        <v>23</v>
      </c>
      <c r="C168" s="32" t="s">
        <v>23</v>
      </c>
      <c r="D168" s="33" t="s">
        <v>23</v>
      </c>
      <c r="E168" s="33" t="s">
        <v>23</v>
      </c>
      <c r="F168" s="95" t="s">
        <v>89</v>
      </c>
      <c r="G168" s="95"/>
      <c r="H168" s="34">
        <v>2416755</v>
      </c>
      <c r="I168" s="34">
        <v>233455</v>
      </c>
      <c r="J168" s="34">
        <v>1857583</v>
      </c>
      <c r="K168" s="34">
        <v>325717</v>
      </c>
      <c r="L168" s="34">
        <v>0</v>
      </c>
      <c r="M168" s="34">
        <v>0</v>
      </c>
      <c r="N168" s="34">
        <v>0</v>
      </c>
      <c r="O168" s="35" t="s">
        <v>23</v>
      </c>
    </row>
    <row r="169" spans="1:15" ht="146.25">
      <c r="A169" s="78" t="s">
        <v>136</v>
      </c>
      <c r="B169" s="24" t="s">
        <v>115</v>
      </c>
      <c r="C169" s="25" t="s">
        <v>48</v>
      </c>
      <c r="D169" s="26" t="s">
        <v>23</v>
      </c>
      <c r="E169" s="26" t="s">
        <v>23</v>
      </c>
      <c r="F169" s="100" t="s">
        <v>35</v>
      </c>
      <c r="G169" s="100"/>
      <c r="H169" s="27">
        <v>6250000</v>
      </c>
      <c r="I169" s="27">
        <v>50000</v>
      </c>
      <c r="J169" s="27">
        <v>3200000</v>
      </c>
      <c r="K169" s="27">
        <v>3000000</v>
      </c>
      <c r="L169" s="27">
        <v>0</v>
      </c>
      <c r="M169" s="27">
        <v>0</v>
      </c>
      <c r="N169" s="27">
        <v>0</v>
      </c>
      <c r="O169" s="28">
        <v>5974050</v>
      </c>
    </row>
    <row r="170" spans="1:15" ht="12.75">
      <c r="A170" s="81"/>
      <c r="B170" s="17" t="s">
        <v>23</v>
      </c>
      <c r="C170" s="29" t="s">
        <v>23</v>
      </c>
      <c r="D170" s="18" t="s">
        <v>78</v>
      </c>
      <c r="E170" s="18" t="s">
        <v>106</v>
      </c>
      <c r="F170" s="93" t="s">
        <v>29</v>
      </c>
      <c r="G170" s="93"/>
      <c r="H170" s="19">
        <v>980000</v>
      </c>
      <c r="I170" s="19">
        <v>50000</v>
      </c>
      <c r="J170" s="19">
        <v>480000</v>
      </c>
      <c r="K170" s="19">
        <v>450000</v>
      </c>
      <c r="L170" s="19">
        <v>0</v>
      </c>
      <c r="M170" s="19">
        <v>0</v>
      </c>
      <c r="N170" s="19">
        <v>0</v>
      </c>
      <c r="O170" s="30" t="s">
        <v>23</v>
      </c>
    </row>
    <row r="171" spans="1:15" ht="12.75">
      <c r="A171" s="80"/>
      <c r="B171" s="31" t="s">
        <v>23</v>
      </c>
      <c r="C171" s="32" t="s">
        <v>23</v>
      </c>
      <c r="D171" s="33" t="s">
        <v>23</v>
      </c>
      <c r="E171" s="33" t="s">
        <v>23</v>
      </c>
      <c r="F171" s="95" t="s">
        <v>30</v>
      </c>
      <c r="G171" s="95"/>
      <c r="H171" s="34">
        <v>5270000</v>
      </c>
      <c r="I171" s="34">
        <v>0</v>
      </c>
      <c r="J171" s="34">
        <v>2720000</v>
      </c>
      <c r="K171" s="34">
        <v>2550000</v>
      </c>
      <c r="L171" s="34">
        <v>0</v>
      </c>
      <c r="M171" s="34">
        <v>0</v>
      </c>
      <c r="N171" s="34">
        <v>0</v>
      </c>
      <c r="O171" s="35" t="s">
        <v>23</v>
      </c>
    </row>
    <row r="172" spans="1:15" ht="168.75">
      <c r="A172" s="83" t="s">
        <v>137</v>
      </c>
      <c r="B172" s="74" t="s">
        <v>116</v>
      </c>
      <c r="C172" s="75" t="s">
        <v>117</v>
      </c>
      <c r="D172" s="76" t="s">
        <v>23</v>
      </c>
      <c r="E172" s="76" t="s">
        <v>23</v>
      </c>
      <c r="F172" s="106" t="s">
        <v>35</v>
      </c>
      <c r="G172" s="106"/>
      <c r="H172" s="77">
        <v>44935306</v>
      </c>
      <c r="I172" s="77">
        <v>3226563</v>
      </c>
      <c r="J172" s="77">
        <v>24245118</v>
      </c>
      <c r="K172" s="77">
        <v>17463625</v>
      </c>
      <c r="L172" s="77">
        <v>0</v>
      </c>
      <c r="M172" s="77">
        <v>0</v>
      </c>
      <c r="N172" s="77">
        <v>0</v>
      </c>
      <c r="O172" s="51">
        <v>44166251</v>
      </c>
    </row>
    <row r="173" spans="1:15" ht="21.75" customHeight="1">
      <c r="A173" s="81" t="s">
        <v>138</v>
      </c>
      <c r="B173" s="17" t="s">
        <v>23</v>
      </c>
      <c r="C173" s="29" t="s">
        <v>23</v>
      </c>
      <c r="D173" s="18" t="s">
        <v>78</v>
      </c>
      <c r="E173" s="18" t="s">
        <v>106</v>
      </c>
      <c r="F173" s="93" t="s">
        <v>29</v>
      </c>
      <c r="G173" s="93"/>
      <c r="H173" s="19">
        <v>605673</v>
      </c>
      <c r="I173" s="19">
        <v>605673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30" t="s">
        <v>23</v>
      </c>
    </row>
    <row r="174" spans="1:15" ht="12.75">
      <c r="A174" s="81"/>
      <c r="B174" s="17" t="s">
        <v>23</v>
      </c>
      <c r="C174" s="29" t="s">
        <v>23</v>
      </c>
      <c r="D174" s="18" t="s">
        <v>23</v>
      </c>
      <c r="E174" s="18" t="s">
        <v>23</v>
      </c>
      <c r="F174" s="93" t="s">
        <v>30</v>
      </c>
      <c r="G174" s="93"/>
      <c r="H174" s="19">
        <v>25025247</v>
      </c>
      <c r="I174" s="19">
        <v>0</v>
      </c>
      <c r="J174" s="19">
        <v>14547072</v>
      </c>
      <c r="K174" s="19">
        <v>10478175</v>
      </c>
      <c r="L174" s="19">
        <v>0</v>
      </c>
      <c r="M174" s="19">
        <v>0</v>
      </c>
      <c r="N174" s="19">
        <v>0</v>
      </c>
      <c r="O174" s="30" t="s">
        <v>23</v>
      </c>
    </row>
    <row r="175" spans="1:15" ht="12.75">
      <c r="A175" s="80"/>
      <c r="B175" s="31" t="s">
        <v>23</v>
      </c>
      <c r="C175" s="32" t="s">
        <v>23</v>
      </c>
      <c r="D175" s="33" t="s">
        <v>23</v>
      </c>
      <c r="E175" s="33" t="s">
        <v>23</v>
      </c>
      <c r="F175" s="95" t="s">
        <v>89</v>
      </c>
      <c r="G175" s="95"/>
      <c r="H175" s="34">
        <v>19304386</v>
      </c>
      <c r="I175" s="34">
        <v>2620890</v>
      </c>
      <c r="J175" s="34">
        <v>9698046</v>
      </c>
      <c r="K175" s="34">
        <v>6985450</v>
      </c>
      <c r="L175" s="34">
        <v>0</v>
      </c>
      <c r="M175" s="34">
        <v>0</v>
      </c>
      <c r="N175" s="34">
        <v>0</v>
      </c>
      <c r="O175" s="35" t="s">
        <v>23</v>
      </c>
    </row>
    <row r="176" spans="1:15" ht="168.75">
      <c r="A176" s="78" t="s">
        <v>139</v>
      </c>
      <c r="B176" s="24" t="s">
        <v>118</v>
      </c>
      <c r="C176" s="25" t="s">
        <v>114</v>
      </c>
      <c r="D176" s="26" t="s">
        <v>23</v>
      </c>
      <c r="E176" s="26" t="s">
        <v>23</v>
      </c>
      <c r="F176" s="100" t="s">
        <v>35</v>
      </c>
      <c r="G176" s="100"/>
      <c r="H176" s="27">
        <v>22324822</v>
      </c>
      <c r="I176" s="27">
        <v>1126769</v>
      </c>
      <c r="J176" s="27">
        <v>17474701</v>
      </c>
      <c r="K176" s="27">
        <v>3723352</v>
      </c>
      <c r="L176" s="27">
        <v>0</v>
      </c>
      <c r="M176" s="27">
        <v>0</v>
      </c>
      <c r="N176" s="27">
        <v>0</v>
      </c>
      <c r="O176" s="28">
        <v>0</v>
      </c>
    </row>
    <row r="177" spans="1:15" ht="12.75">
      <c r="A177" s="81"/>
      <c r="B177" s="17" t="s">
        <v>23</v>
      </c>
      <c r="C177" s="29" t="s">
        <v>23</v>
      </c>
      <c r="D177" s="18" t="s">
        <v>78</v>
      </c>
      <c r="E177" s="18" t="s">
        <v>106</v>
      </c>
      <c r="F177" s="93" t="s">
        <v>29</v>
      </c>
      <c r="G177" s="93"/>
      <c r="H177" s="19">
        <v>220128</v>
      </c>
      <c r="I177" s="19">
        <v>220128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30" t="s">
        <v>23</v>
      </c>
    </row>
    <row r="178" spans="1:15" ht="12.75">
      <c r="A178" s="81"/>
      <c r="B178" s="17" t="s">
        <v>23</v>
      </c>
      <c r="C178" s="29" t="s">
        <v>23</v>
      </c>
      <c r="D178" s="18" t="s">
        <v>23</v>
      </c>
      <c r="E178" s="18" t="s">
        <v>23</v>
      </c>
      <c r="F178" s="93" t="s">
        <v>30</v>
      </c>
      <c r="G178" s="93"/>
      <c r="H178" s="19">
        <v>12454204</v>
      </c>
      <c r="I178" s="19">
        <v>243985</v>
      </c>
      <c r="J178" s="19">
        <v>10484820</v>
      </c>
      <c r="K178" s="19">
        <v>1725399</v>
      </c>
      <c r="L178" s="19">
        <v>0</v>
      </c>
      <c r="M178" s="19">
        <v>0</v>
      </c>
      <c r="N178" s="19">
        <v>0</v>
      </c>
      <c r="O178" s="30" t="s">
        <v>23</v>
      </c>
    </row>
    <row r="179" spans="1:15" ht="12.75">
      <c r="A179" s="80"/>
      <c r="B179" s="31" t="s">
        <v>23</v>
      </c>
      <c r="C179" s="32" t="s">
        <v>23</v>
      </c>
      <c r="D179" s="33" t="s">
        <v>23</v>
      </c>
      <c r="E179" s="33" t="s">
        <v>23</v>
      </c>
      <c r="F179" s="95" t="s">
        <v>89</v>
      </c>
      <c r="G179" s="95"/>
      <c r="H179" s="34">
        <v>9650490</v>
      </c>
      <c r="I179" s="34">
        <v>662656</v>
      </c>
      <c r="J179" s="34">
        <v>6989881</v>
      </c>
      <c r="K179" s="34">
        <v>1997953</v>
      </c>
      <c r="L179" s="34">
        <v>0</v>
      </c>
      <c r="M179" s="34">
        <v>0</v>
      </c>
      <c r="N179" s="34">
        <v>0</v>
      </c>
      <c r="O179" s="35" t="s">
        <v>23</v>
      </c>
    </row>
    <row r="180" spans="1:15" ht="146.25">
      <c r="A180" s="78" t="s">
        <v>140</v>
      </c>
      <c r="B180" s="24" t="s">
        <v>119</v>
      </c>
      <c r="C180" s="25" t="s">
        <v>51</v>
      </c>
      <c r="D180" s="26" t="s">
        <v>23</v>
      </c>
      <c r="E180" s="26" t="s">
        <v>23</v>
      </c>
      <c r="F180" s="100" t="s">
        <v>35</v>
      </c>
      <c r="G180" s="100"/>
      <c r="H180" s="27">
        <v>3904256</v>
      </c>
      <c r="I180" s="27">
        <v>2382705</v>
      </c>
      <c r="J180" s="27">
        <v>1521551</v>
      </c>
      <c r="K180" s="27">
        <v>0</v>
      </c>
      <c r="L180" s="27">
        <v>0</v>
      </c>
      <c r="M180" s="27">
        <v>0</v>
      </c>
      <c r="N180" s="27">
        <v>0</v>
      </c>
      <c r="O180" s="28">
        <v>0</v>
      </c>
    </row>
    <row r="181" spans="1:15" ht="12.75">
      <c r="A181" s="81"/>
      <c r="B181" s="17" t="s">
        <v>23</v>
      </c>
      <c r="C181" s="29" t="s">
        <v>23</v>
      </c>
      <c r="D181" s="18" t="s">
        <v>78</v>
      </c>
      <c r="E181" s="18" t="s">
        <v>106</v>
      </c>
      <c r="F181" s="93" t="s">
        <v>29</v>
      </c>
      <c r="G181" s="93"/>
      <c r="H181" s="19">
        <v>227550</v>
      </c>
      <c r="I181" s="19">
        <v>227550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30" t="s">
        <v>23</v>
      </c>
    </row>
    <row r="182" spans="1:15" ht="12.75">
      <c r="A182" s="81"/>
      <c r="B182" s="17" t="s">
        <v>23</v>
      </c>
      <c r="C182" s="29" t="s">
        <v>23</v>
      </c>
      <c r="D182" s="18" t="s">
        <v>23</v>
      </c>
      <c r="E182" s="18" t="s">
        <v>23</v>
      </c>
      <c r="F182" s="93" t="s">
        <v>30</v>
      </c>
      <c r="G182" s="93"/>
      <c r="H182" s="19">
        <v>2077536</v>
      </c>
      <c r="I182" s="19">
        <v>1191020</v>
      </c>
      <c r="J182" s="19">
        <v>886516</v>
      </c>
      <c r="K182" s="19">
        <v>0</v>
      </c>
      <c r="L182" s="19">
        <v>0</v>
      </c>
      <c r="M182" s="19">
        <v>0</v>
      </c>
      <c r="N182" s="19">
        <v>0</v>
      </c>
      <c r="O182" s="30" t="s">
        <v>23</v>
      </c>
    </row>
    <row r="183" spans="1:15" ht="12.75">
      <c r="A183" s="80"/>
      <c r="B183" s="31" t="s">
        <v>23</v>
      </c>
      <c r="C183" s="32" t="s">
        <v>23</v>
      </c>
      <c r="D183" s="33" t="s">
        <v>23</v>
      </c>
      <c r="E183" s="33" t="s">
        <v>23</v>
      </c>
      <c r="F183" s="95" t="s">
        <v>89</v>
      </c>
      <c r="G183" s="95"/>
      <c r="H183" s="34">
        <v>1599170</v>
      </c>
      <c r="I183" s="34">
        <v>964135</v>
      </c>
      <c r="J183" s="34">
        <v>635035</v>
      </c>
      <c r="K183" s="34">
        <v>0</v>
      </c>
      <c r="L183" s="34">
        <v>0</v>
      </c>
      <c r="M183" s="34">
        <v>0</v>
      </c>
      <c r="N183" s="34">
        <v>0</v>
      </c>
      <c r="O183" s="35" t="s">
        <v>23</v>
      </c>
    </row>
    <row r="184" spans="1:15" ht="157.5">
      <c r="A184" s="78" t="s">
        <v>141</v>
      </c>
      <c r="B184" s="24" t="s">
        <v>120</v>
      </c>
      <c r="C184" s="25" t="s">
        <v>114</v>
      </c>
      <c r="D184" s="26" t="s">
        <v>23</v>
      </c>
      <c r="E184" s="26" t="s">
        <v>23</v>
      </c>
      <c r="F184" s="100" t="s">
        <v>35</v>
      </c>
      <c r="G184" s="100"/>
      <c r="H184" s="27">
        <v>71270751</v>
      </c>
      <c r="I184" s="27">
        <v>1191168</v>
      </c>
      <c r="J184" s="27">
        <v>32725698</v>
      </c>
      <c r="K184" s="27">
        <v>37353885</v>
      </c>
      <c r="L184" s="27">
        <v>0</v>
      </c>
      <c r="M184" s="27">
        <v>0</v>
      </c>
      <c r="N184" s="27">
        <v>0</v>
      </c>
      <c r="O184" s="28">
        <v>69841219</v>
      </c>
    </row>
    <row r="185" spans="1:15" ht="12.75">
      <c r="A185" s="81"/>
      <c r="B185" s="17" t="s">
        <v>23</v>
      </c>
      <c r="C185" s="29" t="s">
        <v>23</v>
      </c>
      <c r="D185" s="18" t="s">
        <v>78</v>
      </c>
      <c r="E185" s="18" t="s">
        <v>106</v>
      </c>
      <c r="F185" s="93" t="s">
        <v>29</v>
      </c>
      <c r="G185" s="93"/>
      <c r="H185" s="19">
        <v>245457</v>
      </c>
      <c r="I185" s="19">
        <v>245457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30" t="s">
        <v>23</v>
      </c>
    </row>
    <row r="186" spans="1:15" ht="12.75">
      <c r="A186" s="81"/>
      <c r="B186" s="17" t="s">
        <v>23</v>
      </c>
      <c r="C186" s="29" t="s">
        <v>23</v>
      </c>
      <c r="D186" s="18" t="s">
        <v>23</v>
      </c>
      <c r="E186" s="18" t="s">
        <v>23</v>
      </c>
      <c r="F186" s="93" t="s">
        <v>30</v>
      </c>
      <c r="G186" s="93"/>
      <c r="H186" s="19">
        <v>42523188</v>
      </c>
      <c r="I186" s="19">
        <v>475437</v>
      </c>
      <c r="J186" s="19">
        <v>19635419</v>
      </c>
      <c r="K186" s="19">
        <v>22412332</v>
      </c>
      <c r="L186" s="19">
        <v>0</v>
      </c>
      <c r="M186" s="19">
        <v>0</v>
      </c>
      <c r="N186" s="19">
        <v>0</v>
      </c>
      <c r="O186" s="30" t="s">
        <v>23</v>
      </c>
    </row>
    <row r="187" spans="1:15" ht="18.75" customHeight="1">
      <c r="A187" s="80"/>
      <c r="B187" s="31" t="s">
        <v>23</v>
      </c>
      <c r="C187" s="32" t="s">
        <v>23</v>
      </c>
      <c r="D187" s="33" t="s">
        <v>23</v>
      </c>
      <c r="E187" s="33" t="s">
        <v>23</v>
      </c>
      <c r="F187" s="95" t="s">
        <v>89</v>
      </c>
      <c r="G187" s="95"/>
      <c r="H187" s="34">
        <v>28502106</v>
      </c>
      <c r="I187" s="34">
        <v>470274</v>
      </c>
      <c r="J187" s="34">
        <v>13090279</v>
      </c>
      <c r="K187" s="34">
        <v>14941553</v>
      </c>
      <c r="L187" s="34">
        <v>0</v>
      </c>
      <c r="M187" s="34">
        <v>0</v>
      </c>
      <c r="N187" s="34">
        <v>0</v>
      </c>
      <c r="O187" s="35" t="s">
        <v>23</v>
      </c>
    </row>
    <row r="188" spans="1:15" ht="135">
      <c r="A188" s="78" t="s">
        <v>142</v>
      </c>
      <c r="B188" s="24" t="s">
        <v>121</v>
      </c>
      <c r="C188" s="25" t="s">
        <v>48</v>
      </c>
      <c r="D188" s="26" t="s">
        <v>23</v>
      </c>
      <c r="E188" s="26" t="s">
        <v>23</v>
      </c>
      <c r="F188" s="100" t="s">
        <v>35</v>
      </c>
      <c r="G188" s="100"/>
      <c r="H188" s="27">
        <v>7927000</v>
      </c>
      <c r="I188" s="27">
        <v>94000</v>
      </c>
      <c r="J188" s="27">
        <v>4777000</v>
      </c>
      <c r="K188" s="27">
        <v>3056000</v>
      </c>
      <c r="L188" s="27">
        <v>0</v>
      </c>
      <c r="M188" s="27">
        <v>0</v>
      </c>
      <c r="N188" s="27">
        <v>0</v>
      </c>
      <c r="O188" s="28">
        <v>7504878</v>
      </c>
    </row>
    <row r="189" spans="1:15" ht="12.75">
      <c r="A189" s="81"/>
      <c r="B189" s="17" t="s">
        <v>23</v>
      </c>
      <c r="C189" s="29" t="s">
        <v>23</v>
      </c>
      <c r="D189" s="18" t="s">
        <v>78</v>
      </c>
      <c r="E189" s="18" t="s">
        <v>106</v>
      </c>
      <c r="F189" s="93" t="s">
        <v>30</v>
      </c>
      <c r="G189" s="93"/>
      <c r="H189" s="19">
        <v>6658050</v>
      </c>
      <c r="I189" s="19">
        <v>0</v>
      </c>
      <c r="J189" s="19">
        <v>4060450</v>
      </c>
      <c r="K189" s="19">
        <v>2597600</v>
      </c>
      <c r="L189" s="19">
        <v>0</v>
      </c>
      <c r="M189" s="19">
        <v>0</v>
      </c>
      <c r="N189" s="19">
        <v>0</v>
      </c>
      <c r="O189" s="30" t="s">
        <v>23</v>
      </c>
    </row>
    <row r="190" spans="1:15" ht="12.75">
      <c r="A190" s="80"/>
      <c r="B190" s="31" t="s">
        <v>23</v>
      </c>
      <c r="C190" s="32" t="s">
        <v>23</v>
      </c>
      <c r="D190" s="33" t="s">
        <v>23</v>
      </c>
      <c r="E190" s="33" t="s">
        <v>23</v>
      </c>
      <c r="F190" s="95" t="s">
        <v>89</v>
      </c>
      <c r="G190" s="95"/>
      <c r="H190" s="34">
        <v>1268950</v>
      </c>
      <c r="I190" s="34">
        <v>94000</v>
      </c>
      <c r="J190" s="34">
        <v>716550</v>
      </c>
      <c r="K190" s="34">
        <v>458400</v>
      </c>
      <c r="L190" s="34">
        <v>0</v>
      </c>
      <c r="M190" s="34">
        <v>0</v>
      </c>
      <c r="N190" s="34">
        <v>0</v>
      </c>
      <c r="O190" s="35" t="s">
        <v>23</v>
      </c>
    </row>
    <row r="191" spans="1:15" ht="67.5">
      <c r="A191" s="78" t="s">
        <v>143</v>
      </c>
      <c r="B191" s="24" t="s">
        <v>122</v>
      </c>
      <c r="C191" s="25" t="s">
        <v>123</v>
      </c>
      <c r="D191" s="26" t="s">
        <v>23</v>
      </c>
      <c r="E191" s="26" t="s">
        <v>23</v>
      </c>
      <c r="F191" s="100" t="s">
        <v>35</v>
      </c>
      <c r="G191" s="100"/>
      <c r="H191" s="27">
        <v>150144616</v>
      </c>
      <c r="I191" s="27">
        <v>14988405</v>
      </c>
      <c r="J191" s="27">
        <v>500000</v>
      </c>
      <c r="K191" s="27">
        <v>500000</v>
      </c>
      <c r="L191" s="27">
        <v>15000000</v>
      </c>
      <c r="M191" s="27">
        <v>43000000</v>
      </c>
      <c r="N191" s="27">
        <v>76156211</v>
      </c>
      <c r="O191" s="28">
        <v>135522746</v>
      </c>
    </row>
    <row r="192" spans="1:15" ht="12.75">
      <c r="A192" s="81"/>
      <c r="B192" s="17" t="s">
        <v>23</v>
      </c>
      <c r="C192" s="29" t="s">
        <v>23</v>
      </c>
      <c r="D192" s="18" t="s">
        <v>78</v>
      </c>
      <c r="E192" s="18" t="s">
        <v>106</v>
      </c>
      <c r="F192" s="93" t="s">
        <v>29</v>
      </c>
      <c r="G192" s="93"/>
      <c r="H192" s="19">
        <v>29693800</v>
      </c>
      <c r="I192" s="19">
        <v>14488405</v>
      </c>
      <c r="J192" s="19">
        <v>500000</v>
      </c>
      <c r="K192" s="19">
        <v>500000</v>
      </c>
      <c r="L192" s="19">
        <v>2250000</v>
      </c>
      <c r="M192" s="19">
        <v>4450000</v>
      </c>
      <c r="N192" s="19">
        <v>7505395</v>
      </c>
      <c r="O192" s="30" t="s">
        <v>23</v>
      </c>
    </row>
    <row r="193" spans="1:15" ht="12.75">
      <c r="A193" s="81"/>
      <c r="B193" s="17" t="s">
        <v>23</v>
      </c>
      <c r="C193" s="29" t="s">
        <v>23</v>
      </c>
      <c r="D193" s="18" t="s">
        <v>23</v>
      </c>
      <c r="E193" s="18" t="s">
        <v>23</v>
      </c>
      <c r="F193" s="93" t="s">
        <v>30</v>
      </c>
      <c r="G193" s="93"/>
      <c r="H193" s="19">
        <v>109716279</v>
      </c>
      <c r="I193" s="19">
        <v>0</v>
      </c>
      <c r="J193" s="19">
        <v>0</v>
      </c>
      <c r="K193" s="19">
        <v>0</v>
      </c>
      <c r="L193" s="19">
        <v>2515463</v>
      </c>
      <c r="M193" s="19">
        <v>38550000</v>
      </c>
      <c r="N193" s="19">
        <v>68650816</v>
      </c>
      <c r="O193" s="30" t="s">
        <v>23</v>
      </c>
    </row>
    <row r="194" spans="1:15" ht="12.75">
      <c r="A194" s="80"/>
      <c r="B194" s="31" t="s">
        <v>23</v>
      </c>
      <c r="C194" s="32" t="s">
        <v>23</v>
      </c>
      <c r="D194" s="33" t="s">
        <v>23</v>
      </c>
      <c r="E194" s="33" t="s">
        <v>23</v>
      </c>
      <c r="F194" s="95" t="s">
        <v>89</v>
      </c>
      <c r="G194" s="95"/>
      <c r="H194" s="34">
        <v>10734537</v>
      </c>
      <c r="I194" s="34">
        <v>500000</v>
      </c>
      <c r="J194" s="34">
        <v>0</v>
      </c>
      <c r="K194" s="34">
        <v>0</v>
      </c>
      <c r="L194" s="34">
        <v>10234537</v>
      </c>
      <c r="M194" s="34">
        <v>0</v>
      </c>
      <c r="N194" s="34">
        <v>0</v>
      </c>
      <c r="O194" s="35" t="s">
        <v>23</v>
      </c>
    </row>
    <row r="195" spans="1:15" ht="168.75">
      <c r="A195" s="78" t="s">
        <v>144</v>
      </c>
      <c r="B195" s="24" t="s">
        <v>124</v>
      </c>
      <c r="C195" s="25" t="s">
        <v>125</v>
      </c>
      <c r="D195" s="26" t="s">
        <v>23</v>
      </c>
      <c r="E195" s="26" t="s">
        <v>23</v>
      </c>
      <c r="F195" s="100" t="s">
        <v>35</v>
      </c>
      <c r="G195" s="100"/>
      <c r="H195" s="27">
        <v>23334157</v>
      </c>
      <c r="I195" s="27">
        <v>1156157</v>
      </c>
      <c r="J195" s="27">
        <v>822000</v>
      </c>
      <c r="K195" s="27">
        <v>10000000</v>
      </c>
      <c r="L195" s="27">
        <v>11356000</v>
      </c>
      <c r="M195" s="27">
        <v>0</v>
      </c>
      <c r="N195" s="27">
        <v>0</v>
      </c>
      <c r="O195" s="28">
        <v>21912739</v>
      </c>
    </row>
    <row r="196" spans="1:15" ht="12.75">
      <c r="A196" s="81"/>
      <c r="B196" s="17" t="s">
        <v>23</v>
      </c>
      <c r="C196" s="29" t="s">
        <v>23</v>
      </c>
      <c r="D196" s="18" t="s">
        <v>78</v>
      </c>
      <c r="E196" s="18" t="s">
        <v>106</v>
      </c>
      <c r="F196" s="93" t="s">
        <v>29</v>
      </c>
      <c r="G196" s="93"/>
      <c r="H196" s="19">
        <v>4576587</v>
      </c>
      <c r="I196" s="19">
        <v>880907</v>
      </c>
      <c r="J196" s="19">
        <v>822000</v>
      </c>
      <c r="K196" s="19">
        <v>0</v>
      </c>
      <c r="L196" s="19">
        <v>2873680</v>
      </c>
      <c r="M196" s="19">
        <v>0</v>
      </c>
      <c r="N196" s="19">
        <v>0</v>
      </c>
      <c r="O196" s="30" t="s">
        <v>23</v>
      </c>
    </row>
    <row r="197" spans="1:15" ht="12.75">
      <c r="A197" s="81"/>
      <c r="B197" s="17" t="s">
        <v>23</v>
      </c>
      <c r="C197" s="29" t="s">
        <v>23</v>
      </c>
      <c r="D197" s="18" t="s">
        <v>23</v>
      </c>
      <c r="E197" s="18" t="s">
        <v>23</v>
      </c>
      <c r="F197" s="93" t="s">
        <v>30</v>
      </c>
      <c r="G197" s="93"/>
      <c r="H197" s="19">
        <v>12813600</v>
      </c>
      <c r="I197" s="19">
        <v>0</v>
      </c>
      <c r="J197" s="19">
        <v>0</v>
      </c>
      <c r="K197" s="19">
        <v>6000000</v>
      </c>
      <c r="L197" s="19">
        <v>6813600</v>
      </c>
      <c r="M197" s="19">
        <v>0</v>
      </c>
      <c r="N197" s="19">
        <v>0</v>
      </c>
      <c r="O197" s="30" t="s">
        <v>23</v>
      </c>
    </row>
    <row r="198" spans="1:15" ht="12.75">
      <c r="A198" s="80"/>
      <c r="B198" s="31" t="s">
        <v>23</v>
      </c>
      <c r="C198" s="32" t="s">
        <v>23</v>
      </c>
      <c r="D198" s="33" t="s">
        <v>23</v>
      </c>
      <c r="E198" s="33" t="s">
        <v>23</v>
      </c>
      <c r="F198" s="95" t="s">
        <v>89</v>
      </c>
      <c r="G198" s="95"/>
      <c r="H198" s="34">
        <v>5943970</v>
      </c>
      <c r="I198" s="34">
        <v>275250</v>
      </c>
      <c r="J198" s="34">
        <v>0</v>
      </c>
      <c r="K198" s="34">
        <v>4000000</v>
      </c>
      <c r="L198" s="34">
        <v>1668720</v>
      </c>
      <c r="M198" s="34">
        <v>0</v>
      </c>
      <c r="N198" s="34">
        <v>0</v>
      </c>
      <c r="O198" s="35" t="s">
        <v>23</v>
      </c>
    </row>
    <row r="199" spans="1:15" ht="123.75">
      <c r="A199" s="78" t="s">
        <v>145</v>
      </c>
      <c r="B199" s="24" t="s">
        <v>126</v>
      </c>
      <c r="C199" s="25" t="s">
        <v>51</v>
      </c>
      <c r="D199" s="26" t="s">
        <v>23</v>
      </c>
      <c r="E199" s="26" t="s">
        <v>23</v>
      </c>
      <c r="F199" s="100" t="s">
        <v>35</v>
      </c>
      <c r="G199" s="100"/>
      <c r="H199" s="27">
        <v>3566979</v>
      </c>
      <c r="I199" s="27">
        <v>1519479</v>
      </c>
      <c r="J199" s="27">
        <v>2047500</v>
      </c>
      <c r="K199" s="27">
        <v>0</v>
      </c>
      <c r="L199" s="27">
        <v>0</v>
      </c>
      <c r="M199" s="27">
        <v>0</v>
      </c>
      <c r="N199" s="27">
        <v>0</v>
      </c>
      <c r="O199" s="28">
        <v>1649934</v>
      </c>
    </row>
    <row r="200" spans="1:15" ht="12.75">
      <c r="A200" s="80"/>
      <c r="B200" s="31" t="s">
        <v>23</v>
      </c>
      <c r="C200" s="32" t="s">
        <v>23</v>
      </c>
      <c r="D200" s="33" t="s">
        <v>78</v>
      </c>
      <c r="E200" s="33" t="s">
        <v>106</v>
      </c>
      <c r="F200" s="95" t="s">
        <v>89</v>
      </c>
      <c r="G200" s="95"/>
      <c r="H200" s="34">
        <v>3566979</v>
      </c>
      <c r="I200" s="34">
        <v>1519479</v>
      </c>
      <c r="J200" s="34">
        <v>2047500</v>
      </c>
      <c r="K200" s="34">
        <v>0</v>
      </c>
      <c r="L200" s="34">
        <v>0</v>
      </c>
      <c r="M200" s="34">
        <v>0</v>
      </c>
      <c r="N200" s="34">
        <v>0</v>
      </c>
      <c r="O200" s="35" t="s">
        <v>23</v>
      </c>
    </row>
    <row r="201" spans="1:15" ht="168.75">
      <c r="A201" s="78" t="s">
        <v>146</v>
      </c>
      <c r="B201" s="24" t="s">
        <v>127</v>
      </c>
      <c r="C201" s="25" t="s">
        <v>42</v>
      </c>
      <c r="D201" s="26" t="s">
        <v>23</v>
      </c>
      <c r="E201" s="26" t="s">
        <v>23</v>
      </c>
      <c r="F201" s="100" t="s">
        <v>35</v>
      </c>
      <c r="G201" s="100"/>
      <c r="H201" s="27">
        <v>8339945</v>
      </c>
      <c r="I201" s="27">
        <v>3376840</v>
      </c>
      <c r="J201" s="27">
        <v>4963105</v>
      </c>
      <c r="K201" s="27">
        <v>0</v>
      </c>
      <c r="L201" s="27">
        <v>0</v>
      </c>
      <c r="M201" s="27">
        <v>0</v>
      </c>
      <c r="N201" s="27">
        <v>0</v>
      </c>
      <c r="O201" s="28">
        <v>472908</v>
      </c>
    </row>
    <row r="202" spans="1:15" ht="12.75">
      <c r="A202" s="81"/>
      <c r="B202" s="17" t="s">
        <v>23</v>
      </c>
      <c r="C202" s="29" t="s">
        <v>23</v>
      </c>
      <c r="D202" s="18" t="s">
        <v>78</v>
      </c>
      <c r="E202" s="18" t="s">
        <v>106</v>
      </c>
      <c r="F202" s="93" t="s">
        <v>29</v>
      </c>
      <c r="G202" s="93"/>
      <c r="H202" s="19">
        <v>138002</v>
      </c>
      <c r="I202" s="19">
        <v>138002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30" t="s">
        <v>23</v>
      </c>
    </row>
    <row r="203" spans="1:15" ht="12.75">
      <c r="A203" s="81"/>
      <c r="B203" s="17" t="s">
        <v>23</v>
      </c>
      <c r="C203" s="29" t="s">
        <v>23</v>
      </c>
      <c r="D203" s="18" t="s">
        <v>23</v>
      </c>
      <c r="E203" s="18" t="s">
        <v>23</v>
      </c>
      <c r="F203" s="93" t="s">
        <v>30</v>
      </c>
      <c r="G203" s="93"/>
      <c r="H203" s="19">
        <v>4852416</v>
      </c>
      <c r="I203" s="19">
        <v>1874580</v>
      </c>
      <c r="J203" s="19">
        <v>2977836</v>
      </c>
      <c r="K203" s="19">
        <v>0</v>
      </c>
      <c r="L203" s="19">
        <v>0</v>
      </c>
      <c r="M203" s="19">
        <v>0</v>
      </c>
      <c r="N203" s="19">
        <v>0</v>
      </c>
      <c r="O203" s="30" t="s">
        <v>23</v>
      </c>
    </row>
    <row r="204" spans="1:15" ht="12.75">
      <c r="A204" s="80"/>
      <c r="B204" s="31" t="s">
        <v>23</v>
      </c>
      <c r="C204" s="32" t="s">
        <v>23</v>
      </c>
      <c r="D204" s="33" t="s">
        <v>23</v>
      </c>
      <c r="E204" s="33" t="s">
        <v>23</v>
      </c>
      <c r="F204" s="95" t="s">
        <v>89</v>
      </c>
      <c r="G204" s="95"/>
      <c r="H204" s="34">
        <v>3349527</v>
      </c>
      <c r="I204" s="34">
        <v>1364258</v>
      </c>
      <c r="J204" s="34">
        <v>1985269</v>
      </c>
      <c r="K204" s="34">
        <v>0</v>
      </c>
      <c r="L204" s="34">
        <v>0</v>
      </c>
      <c r="M204" s="34">
        <v>0</v>
      </c>
      <c r="N204" s="34">
        <v>0</v>
      </c>
      <c r="O204" s="35" t="s">
        <v>23</v>
      </c>
    </row>
    <row r="205" spans="1:15" ht="157.5">
      <c r="A205" s="78" t="s">
        <v>147</v>
      </c>
      <c r="B205" s="24" t="s">
        <v>128</v>
      </c>
      <c r="C205" s="25" t="s">
        <v>111</v>
      </c>
      <c r="D205" s="26" t="s">
        <v>23</v>
      </c>
      <c r="E205" s="26" t="s">
        <v>23</v>
      </c>
      <c r="F205" s="100" t="s">
        <v>35</v>
      </c>
      <c r="G205" s="100"/>
      <c r="H205" s="27">
        <v>10457339</v>
      </c>
      <c r="I205" s="27">
        <v>8015569</v>
      </c>
      <c r="J205" s="27">
        <v>2441770</v>
      </c>
      <c r="K205" s="27">
        <v>0</v>
      </c>
      <c r="L205" s="27">
        <v>0</v>
      </c>
      <c r="M205" s="27">
        <v>0</v>
      </c>
      <c r="N205" s="27">
        <v>0</v>
      </c>
      <c r="O205" s="28">
        <v>469036</v>
      </c>
    </row>
    <row r="206" spans="1:15" ht="12.75">
      <c r="A206" s="81"/>
      <c r="B206" s="17" t="s">
        <v>23</v>
      </c>
      <c r="C206" s="29" t="s">
        <v>23</v>
      </c>
      <c r="D206" s="18" t="s">
        <v>78</v>
      </c>
      <c r="E206" s="18" t="s">
        <v>106</v>
      </c>
      <c r="F206" s="93" t="s">
        <v>29</v>
      </c>
      <c r="G206" s="93"/>
      <c r="H206" s="19">
        <v>95035</v>
      </c>
      <c r="I206" s="19">
        <v>95035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30" t="s">
        <v>23</v>
      </c>
    </row>
    <row r="207" spans="1:15" ht="12.75">
      <c r="A207" s="81"/>
      <c r="B207" s="17" t="s">
        <v>23</v>
      </c>
      <c r="C207" s="29" t="s">
        <v>23</v>
      </c>
      <c r="D207" s="18" t="s">
        <v>23</v>
      </c>
      <c r="E207" s="18" t="s">
        <v>23</v>
      </c>
      <c r="F207" s="93" t="s">
        <v>30</v>
      </c>
      <c r="G207" s="93"/>
      <c r="H207" s="19">
        <v>7000848</v>
      </c>
      <c r="I207" s="19">
        <v>5864401</v>
      </c>
      <c r="J207" s="19">
        <v>1136447</v>
      </c>
      <c r="K207" s="19">
        <v>0</v>
      </c>
      <c r="L207" s="19">
        <v>0</v>
      </c>
      <c r="M207" s="19">
        <v>0</v>
      </c>
      <c r="N207" s="19">
        <v>0</v>
      </c>
      <c r="O207" s="30" t="s">
        <v>23</v>
      </c>
    </row>
    <row r="208" spans="1:15" ht="12.75">
      <c r="A208" s="80"/>
      <c r="B208" s="31" t="s">
        <v>23</v>
      </c>
      <c r="C208" s="32" t="s">
        <v>23</v>
      </c>
      <c r="D208" s="33" t="s">
        <v>23</v>
      </c>
      <c r="E208" s="33" t="s">
        <v>23</v>
      </c>
      <c r="F208" s="95" t="s">
        <v>89</v>
      </c>
      <c r="G208" s="95"/>
      <c r="H208" s="34">
        <v>3361456</v>
      </c>
      <c r="I208" s="34">
        <v>2056133</v>
      </c>
      <c r="J208" s="34">
        <v>1305323</v>
      </c>
      <c r="K208" s="34">
        <v>0</v>
      </c>
      <c r="L208" s="34">
        <v>0</v>
      </c>
      <c r="M208" s="34">
        <v>0</v>
      </c>
      <c r="N208" s="34">
        <v>0</v>
      </c>
      <c r="O208" s="35" t="s">
        <v>23</v>
      </c>
    </row>
    <row r="209" spans="1:15" ht="123.75">
      <c r="A209" s="78" t="s">
        <v>148</v>
      </c>
      <c r="B209" s="24" t="s">
        <v>0</v>
      </c>
      <c r="C209" s="25" t="s">
        <v>111</v>
      </c>
      <c r="D209" s="26" t="s">
        <v>23</v>
      </c>
      <c r="E209" s="26" t="s">
        <v>23</v>
      </c>
      <c r="F209" s="100" t="s">
        <v>35</v>
      </c>
      <c r="G209" s="100"/>
      <c r="H209" s="27">
        <v>6900000</v>
      </c>
      <c r="I209" s="27">
        <v>2603974</v>
      </c>
      <c r="J209" s="27">
        <v>4296026</v>
      </c>
      <c r="K209" s="27">
        <v>0</v>
      </c>
      <c r="L209" s="27">
        <v>0</v>
      </c>
      <c r="M209" s="27">
        <v>0</v>
      </c>
      <c r="N209" s="27">
        <v>0</v>
      </c>
      <c r="O209" s="28">
        <v>172358</v>
      </c>
    </row>
    <row r="210" spans="1:15" ht="12.75">
      <c r="A210" s="81"/>
      <c r="B210" s="17" t="s">
        <v>23</v>
      </c>
      <c r="C210" s="29" t="s">
        <v>23</v>
      </c>
      <c r="D210" s="18" t="s">
        <v>78</v>
      </c>
      <c r="E210" s="18" t="s">
        <v>108</v>
      </c>
      <c r="F210" s="93" t="s">
        <v>29</v>
      </c>
      <c r="G210" s="93"/>
      <c r="H210" s="19">
        <v>20000</v>
      </c>
      <c r="I210" s="19">
        <v>20000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30" t="s">
        <v>23</v>
      </c>
    </row>
    <row r="211" spans="1:15" ht="12.75">
      <c r="A211" s="81"/>
      <c r="B211" s="17" t="s">
        <v>23</v>
      </c>
      <c r="C211" s="29" t="s">
        <v>23</v>
      </c>
      <c r="D211" s="18" t="s">
        <v>23</v>
      </c>
      <c r="E211" s="18" t="s">
        <v>23</v>
      </c>
      <c r="F211" s="93" t="s">
        <v>30</v>
      </c>
      <c r="G211" s="93"/>
      <c r="H211" s="19">
        <v>5263910</v>
      </c>
      <c r="I211" s="19">
        <v>2008310</v>
      </c>
      <c r="J211" s="19">
        <v>3255600</v>
      </c>
      <c r="K211" s="19">
        <v>0</v>
      </c>
      <c r="L211" s="19">
        <v>0</v>
      </c>
      <c r="M211" s="19">
        <v>0</v>
      </c>
      <c r="N211" s="19">
        <v>0</v>
      </c>
      <c r="O211" s="30" t="s">
        <v>23</v>
      </c>
    </row>
    <row r="212" spans="1:15" ht="12.75">
      <c r="A212" s="80"/>
      <c r="B212" s="31" t="s">
        <v>23</v>
      </c>
      <c r="C212" s="32" t="s">
        <v>23</v>
      </c>
      <c r="D212" s="33" t="s">
        <v>23</v>
      </c>
      <c r="E212" s="33" t="s">
        <v>23</v>
      </c>
      <c r="F212" s="95" t="s">
        <v>89</v>
      </c>
      <c r="G212" s="95"/>
      <c r="H212" s="34">
        <v>1616090</v>
      </c>
      <c r="I212" s="34">
        <v>575664</v>
      </c>
      <c r="J212" s="34">
        <v>1040426</v>
      </c>
      <c r="K212" s="34">
        <v>0</v>
      </c>
      <c r="L212" s="34">
        <v>0</v>
      </c>
      <c r="M212" s="34">
        <v>0</v>
      </c>
      <c r="N212" s="34">
        <v>0</v>
      </c>
      <c r="O212" s="35" t="s">
        <v>23</v>
      </c>
    </row>
    <row r="213" spans="1:15" ht="123.75">
      <c r="A213" s="78" t="s">
        <v>149</v>
      </c>
      <c r="B213" s="24" t="s">
        <v>1</v>
      </c>
      <c r="C213" s="25" t="s">
        <v>51</v>
      </c>
      <c r="D213" s="26" t="s">
        <v>23</v>
      </c>
      <c r="E213" s="26" t="s">
        <v>23</v>
      </c>
      <c r="F213" s="100" t="s">
        <v>35</v>
      </c>
      <c r="G213" s="100"/>
      <c r="H213" s="27">
        <v>2335200</v>
      </c>
      <c r="I213" s="27">
        <v>1927000</v>
      </c>
      <c r="J213" s="27">
        <v>408200</v>
      </c>
      <c r="K213" s="27">
        <v>0</v>
      </c>
      <c r="L213" s="27">
        <v>0</v>
      </c>
      <c r="M213" s="27">
        <v>0</v>
      </c>
      <c r="N213" s="27">
        <v>0</v>
      </c>
      <c r="O213" s="28">
        <v>423599</v>
      </c>
    </row>
    <row r="214" spans="1:15" ht="12.75">
      <c r="A214" s="45"/>
      <c r="B214" s="17" t="s">
        <v>23</v>
      </c>
      <c r="C214" s="29" t="s">
        <v>23</v>
      </c>
      <c r="D214" s="18" t="s">
        <v>78</v>
      </c>
      <c r="E214" s="18" t="s">
        <v>108</v>
      </c>
      <c r="F214" s="93" t="s">
        <v>29</v>
      </c>
      <c r="G214" s="93"/>
      <c r="H214" s="19">
        <v>1424692</v>
      </c>
      <c r="I214" s="19">
        <v>1424692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30" t="s">
        <v>23</v>
      </c>
    </row>
    <row r="215" spans="1:15" ht="12.75">
      <c r="A215" s="46"/>
      <c r="B215" s="31" t="s">
        <v>23</v>
      </c>
      <c r="C215" s="32" t="s">
        <v>23</v>
      </c>
      <c r="D215" s="33" t="s">
        <v>23</v>
      </c>
      <c r="E215" s="33" t="s">
        <v>23</v>
      </c>
      <c r="F215" s="95" t="s">
        <v>89</v>
      </c>
      <c r="G215" s="95"/>
      <c r="H215" s="34">
        <v>910508</v>
      </c>
      <c r="I215" s="34">
        <v>502308</v>
      </c>
      <c r="J215" s="34">
        <v>408200</v>
      </c>
      <c r="K215" s="34">
        <v>0</v>
      </c>
      <c r="L215" s="34">
        <v>0</v>
      </c>
      <c r="M215" s="34">
        <v>0</v>
      </c>
      <c r="N215" s="34">
        <v>0</v>
      </c>
      <c r="O215" s="35" t="s">
        <v>23</v>
      </c>
    </row>
    <row r="216" spans="1:15" ht="22.5">
      <c r="A216" s="44" t="s">
        <v>135</v>
      </c>
      <c r="B216" s="20" t="s">
        <v>75</v>
      </c>
      <c r="C216" s="36" t="s">
        <v>23</v>
      </c>
      <c r="D216" s="21" t="s">
        <v>23</v>
      </c>
      <c r="E216" s="21" t="s">
        <v>23</v>
      </c>
      <c r="F216" s="99" t="s">
        <v>23</v>
      </c>
      <c r="G216" s="99"/>
      <c r="H216" s="22">
        <v>45752</v>
      </c>
      <c r="I216" s="22">
        <v>21751</v>
      </c>
      <c r="J216" s="22">
        <v>24001</v>
      </c>
      <c r="K216" s="22">
        <v>0</v>
      </c>
      <c r="L216" s="22">
        <v>0</v>
      </c>
      <c r="M216" s="22">
        <v>0</v>
      </c>
      <c r="N216" s="22">
        <v>0</v>
      </c>
      <c r="O216" s="23" t="s">
        <v>23</v>
      </c>
    </row>
    <row r="217" spans="1:15" ht="180">
      <c r="A217" s="78" t="s">
        <v>130</v>
      </c>
      <c r="B217" s="24" t="s">
        <v>86</v>
      </c>
      <c r="C217" s="25" t="s">
        <v>34</v>
      </c>
      <c r="D217" s="26" t="s">
        <v>23</v>
      </c>
      <c r="E217" s="26" t="s">
        <v>23</v>
      </c>
      <c r="F217" s="100" t="s">
        <v>35</v>
      </c>
      <c r="G217" s="100"/>
      <c r="H217" s="27">
        <v>45752</v>
      </c>
      <c r="I217" s="27">
        <v>21751</v>
      </c>
      <c r="J217" s="27">
        <v>24001</v>
      </c>
      <c r="K217" s="27">
        <v>0</v>
      </c>
      <c r="L217" s="27">
        <v>0</v>
      </c>
      <c r="M217" s="27">
        <v>0</v>
      </c>
      <c r="N217" s="27">
        <v>0</v>
      </c>
      <c r="O217" s="28">
        <v>24001</v>
      </c>
    </row>
    <row r="218" spans="1:15" ht="12.75">
      <c r="A218" s="45"/>
      <c r="B218" s="17" t="s">
        <v>23</v>
      </c>
      <c r="C218" s="29" t="s">
        <v>23</v>
      </c>
      <c r="D218" s="18" t="s">
        <v>84</v>
      </c>
      <c r="E218" s="18" t="s">
        <v>85</v>
      </c>
      <c r="F218" s="93" t="s">
        <v>24</v>
      </c>
      <c r="G218" s="93"/>
      <c r="H218" s="19">
        <v>4575</v>
      </c>
      <c r="I218" s="19">
        <v>2175</v>
      </c>
      <c r="J218" s="19">
        <v>2400</v>
      </c>
      <c r="K218" s="19">
        <v>0</v>
      </c>
      <c r="L218" s="19">
        <v>0</v>
      </c>
      <c r="M218" s="19">
        <v>0</v>
      </c>
      <c r="N218" s="19">
        <v>0</v>
      </c>
      <c r="O218" s="30" t="s">
        <v>23</v>
      </c>
    </row>
    <row r="219" spans="1:15" ht="12.75">
      <c r="A219" s="45"/>
      <c r="B219" s="17" t="s">
        <v>23</v>
      </c>
      <c r="C219" s="29" t="s">
        <v>23</v>
      </c>
      <c r="D219" s="18" t="s">
        <v>23</v>
      </c>
      <c r="E219" s="18" t="s">
        <v>23</v>
      </c>
      <c r="F219" s="93" t="s">
        <v>25</v>
      </c>
      <c r="G219" s="93"/>
      <c r="H219" s="19">
        <v>37887</v>
      </c>
      <c r="I219" s="19">
        <v>18012</v>
      </c>
      <c r="J219" s="19">
        <v>19875</v>
      </c>
      <c r="K219" s="19">
        <v>0</v>
      </c>
      <c r="L219" s="19">
        <v>0</v>
      </c>
      <c r="M219" s="19">
        <v>0</v>
      </c>
      <c r="N219" s="19">
        <v>0</v>
      </c>
      <c r="O219" s="30" t="s">
        <v>23</v>
      </c>
    </row>
    <row r="220" spans="1:15" ht="12.75">
      <c r="A220" s="46"/>
      <c r="B220" s="31" t="s">
        <v>23</v>
      </c>
      <c r="C220" s="32" t="s">
        <v>23</v>
      </c>
      <c r="D220" s="33" t="s">
        <v>23</v>
      </c>
      <c r="E220" s="33" t="s">
        <v>23</v>
      </c>
      <c r="F220" s="95" t="s">
        <v>27</v>
      </c>
      <c r="G220" s="95"/>
      <c r="H220" s="34">
        <v>3290</v>
      </c>
      <c r="I220" s="34">
        <v>1564</v>
      </c>
      <c r="J220" s="34">
        <v>1726</v>
      </c>
      <c r="K220" s="34">
        <v>0</v>
      </c>
      <c r="L220" s="34">
        <v>0</v>
      </c>
      <c r="M220" s="34">
        <v>0</v>
      </c>
      <c r="N220" s="34">
        <v>0</v>
      </c>
      <c r="O220" s="35" t="s">
        <v>23</v>
      </c>
    </row>
    <row r="221" spans="1:15" ht="12.75">
      <c r="A221" s="47"/>
      <c r="B221" s="3"/>
      <c r="C221" s="4"/>
      <c r="D221" s="4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ht="12.75">
      <c r="A222" s="47"/>
    </row>
  </sheetData>
  <sheetProtection/>
  <mergeCells count="222">
    <mergeCell ref="F213:G213"/>
    <mergeCell ref="F220:G220"/>
    <mergeCell ref="F214:G214"/>
    <mergeCell ref="F215:G215"/>
    <mergeCell ref="F216:G216"/>
    <mergeCell ref="F218:G218"/>
    <mergeCell ref="F219:G219"/>
    <mergeCell ref="F217:G217"/>
    <mergeCell ref="F211:G211"/>
    <mergeCell ref="F212:G212"/>
    <mergeCell ref="F210:G210"/>
    <mergeCell ref="F201:G201"/>
    <mergeCell ref="F202:G202"/>
    <mergeCell ref="F203:G203"/>
    <mergeCell ref="F204:G204"/>
    <mergeCell ref="F205:G205"/>
    <mergeCell ref="F9:G9"/>
    <mergeCell ref="O8:O9"/>
    <mergeCell ref="F8:I8"/>
    <mergeCell ref="F10:G10"/>
    <mergeCell ref="J8:N8"/>
    <mergeCell ref="A8:A9"/>
    <mergeCell ref="B8:B9"/>
    <mergeCell ref="C8:C9"/>
    <mergeCell ref="E8:E9"/>
    <mergeCell ref="D8:D9"/>
    <mergeCell ref="F206:G206"/>
    <mergeCell ref="F207:G207"/>
    <mergeCell ref="F208:G208"/>
    <mergeCell ref="F209:G209"/>
    <mergeCell ref="F200:G200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189:G189"/>
    <mergeCell ref="F190:G190"/>
    <mergeCell ref="F191:G191"/>
    <mergeCell ref="F185:G185"/>
    <mergeCell ref="F186:G186"/>
    <mergeCell ref="F187:G187"/>
    <mergeCell ref="F188:G188"/>
    <mergeCell ref="F183:G183"/>
    <mergeCell ref="F184:G184"/>
    <mergeCell ref="F178:G178"/>
    <mergeCell ref="F179:G179"/>
    <mergeCell ref="F180:G180"/>
    <mergeCell ref="F181:G181"/>
    <mergeCell ref="F182:G182"/>
    <mergeCell ref="F177:G177"/>
    <mergeCell ref="F167:G167"/>
    <mergeCell ref="F168:G168"/>
    <mergeCell ref="F169:G169"/>
    <mergeCell ref="F172:G172"/>
    <mergeCell ref="F173:G173"/>
    <mergeCell ref="F174:G174"/>
    <mergeCell ref="F175:G175"/>
    <mergeCell ref="F176:G176"/>
    <mergeCell ref="F159:G159"/>
    <mergeCell ref="F160:G160"/>
    <mergeCell ref="F170:G170"/>
    <mergeCell ref="F171:G171"/>
    <mergeCell ref="F165:G165"/>
    <mergeCell ref="F166:G166"/>
    <mergeCell ref="F161:G161"/>
    <mergeCell ref="F162:G162"/>
    <mergeCell ref="F163:G163"/>
    <mergeCell ref="F164:G164"/>
    <mergeCell ref="F149:G149"/>
    <mergeCell ref="F150:G150"/>
    <mergeCell ref="F151:G151"/>
    <mergeCell ref="F152:G152"/>
    <mergeCell ref="F155:G155"/>
    <mergeCell ref="F156:G156"/>
    <mergeCell ref="F157:G157"/>
    <mergeCell ref="F158:G158"/>
    <mergeCell ref="F139:G139"/>
    <mergeCell ref="F140:G140"/>
    <mergeCell ref="F153:G153"/>
    <mergeCell ref="F154:G154"/>
    <mergeCell ref="F143:G143"/>
    <mergeCell ref="F144:G144"/>
    <mergeCell ref="F145:G145"/>
    <mergeCell ref="F146:G146"/>
    <mergeCell ref="F147:G147"/>
    <mergeCell ref="F148:G148"/>
    <mergeCell ref="F141:G141"/>
    <mergeCell ref="F142:G142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25:G125"/>
    <mergeCell ref="F126:G126"/>
    <mergeCell ref="F127:G127"/>
    <mergeCell ref="F128:G128"/>
    <mergeCell ref="F129:G129"/>
    <mergeCell ref="F130:G130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11:G111"/>
    <mergeCell ref="F112:G112"/>
    <mergeCell ref="F113:G113"/>
    <mergeCell ref="F114:G114"/>
    <mergeCell ref="F123:G123"/>
    <mergeCell ref="F124:G124"/>
    <mergeCell ref="F101:G101"/>
    <mergeCell ref="F102:G102"/>
    <mergeCell ref="F103:G103"/>
    <mergeCell ref="F104:G104"/>
    <mergeCell ref="F107:G107"/>
    <mergeCell ref="F108:G108"/>
    <mergeCell ref="F109:G109"/>
    <mergeCell ref="F110:G110"/>
    <mergeCell ref="F105:G105"/>
    <mergeCell ref="F106:G106"/>
    <mergeCell ref="F95:G95"/>
    <mergeCell ref="F96:G96"/>
    <mergeCell ref="F97:G97"/>
    <mergeCell ref="F98:G98"/>
    <mergeCell ref="F99:G99"/>
    <mergeCell ref="F100:G100"/>
    <mergeCell ref="F94:G94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78:G78"/>
    <mergeCell ref="F79:G79"/>
    <mergeCell ref="F80:G80"/>
    <mergeCell ref="F93:G93"/>
    <mergeCell ref="F92:G92"/>
    <mergeCell ref="F81:G81"/>
    <mergeCell ref="F82:G82"/>
    <mergeCell ref="F76:G76"/>
    <mergeCell ref="F67:G67"/>
    <mergeCell ref="F68:G68"/>
    <mergeCell ref="F69:G69"/>
    <mergeCell ref="F70:G70"/>
    <mergeCell ref="F74:G74"/>
    <mergeCell ref="F75:G75"/>
    <mergeCell ref="F77:G77"/>
    <mergeCell ref="F60:G60"/>
    <mergeCell ref="F71:G71"/>
    <mergeCell ref="F72:G72"/>
    <mergeCell ref="F73:G73"/>
    <mergeCell ref="F62:G62"/>
    <mergeCell ref="F63:G63"/>
    <mergeCell ref="F64:G64"/>
    <mergeCell ref="F65:G65"/>
    <mergeCell ref="F66:G66"/>
    <mergeCell ref="F50:G50"/>
    <mergeCell ref="F53:G53"/>
    <mergeCell ref="F54:G54"/>
    <mergeCell ref="F55:G55"/>
    <mergeCell ref="F56:G56"/>
    <mergeCell ref="F59:G59"/>
    <mergeCell ref="F40:G40"/>
    <mergeCell ref="F61:G61"/>
    <mergeCell ref="F43:G43"/>
    <mergeCell ref="F44:G44"/>
    <mergeCell ref="F57:G57"/>
    <mergeCell ref="F58:G58"/>
    <mergeCell ref="F47:G47"/>
    <mergeCell ref="F48:G48"/>
    <mergeCell ref="F49:G49"/>
    <mergeCell ref="F34:G34"/>
    <mergeCell ref="F51:G51"/>
    <mergeCell ref="F52:G52"/>
    <mergeCell ref="F45:G45"/>
    <mergeCell ref="F46:G46"/>
    <mergeCell ref="F35:G35"/>
    <mergeCell ref="F36:G36"/>
    <mergeCell ref="F37:G37"/>
    <mergeCell ref="F38:G38"/>
    <mergeCell ref="F39:G39"/>
    <mergeCell ref="F28:G28"/>
    <mergeCell ref="F41:G41"/>
    <mergeCell ref="F42:G42"/>
    <mergeCell ref="F31:G31"/>
    <mergeCell ref="F32:G32"/>
    <mergeCell ref="F33:G33"/>
    <mergeCell ref="F30:G30"/>
    <mergeCell ref="F29:G29"/>
    <mergeCell ref="F17:G17"/>
    <mergeCell ref="F18:G18"/>
    <mergeCell ref="F11:G11"/>
    <mergeCell ref="F12:G12"/>
    <mergeCell ref="F13:G13"/>
    <mergeCell ref="F14:G14"/>
    <mergeCell ref="F16:G16"/>
    <mergeCell ref="F23:G23"/>
    <mergeCell ref="F24:G24"/>
    <mergeCell ref="F15:G15"/>
    <mergeCell ref="F26:G26"/>
    <mergeCell ref="F27:G27"/>
    <mergeCell ref="A1:F1"/>
    <mergeCell ref="F25:G25"/>
    <mergeCell ref="F19:G19"/>
    <mergeCell ref="F20:G20"/>
    <mergeCell ref="F21:G21"/>
    <mergeCell ref="F22:G22"/>
    <mergeCell ref="A6:O6"/>
  </mergeCells>
  <printOptions horizontalCentered="1"/>
  <pageMargins left="0.15748031496062992" right="0.15748031496062992" top="0.5118110236220472" bottom="0.31496062992125984" header="0.15748031496062992" footer="0.15748031496062992"/>
  <pageSetup firstPageNumber="1" useFirstPageNumber="1" horizontalDpi="300" verticalDpi="300" orientation="landscape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Zakład Obsługi Urzędu Miasta</cp:lastModifiedBy>
  <cp:lastPrinted>2002-01-01T09:54:59Z</cp:lastPrinted>
  <dcterms:created xsi:type="dcterms:W3CDTF">2010-11-12T06:50:16Z</dcterms:created>
  <dcterms:modified xsi:type="dcterms:W3CDTF">2010-11-15T08:59:26Z</dcterms:modified>
  <cp:category/>
  <cp:version/>
  <cp:contentType/>
  <cp:contentStatus/>
</cp:coreProperties>
</file>