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rojekcja prognozy" sheetId="1" r:id="rId1"/>
    <sheet name="Arkusz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<sst xmlns="http://schemas.openxmlformats.org/spreadsheetml/2006/main" count="27" uniqueCount="17">
  <si>
    <t>Wyszczególnienie</t>
  </si>
  <si>
    <t>Rady Miasta Kielce</t>
  </si>
  <si>
    <t>w zł</t>
  </si>
  <si>
    <t>MIASTO KIELCE</t>
  </si>
  <si>
    <t>Załącznik Nr 2</t>
  </si>
  <si>
    <t>3. Wynik budżetu (1-2)</t>
  </si>
  <si>
    <t>2. Wydatki</t>
  </si>
  <si>
    <t>1. Zaciągnięcie kredytów długoterminowych</t>
  </si>
  <si>
    <t xml:space="preserve">1. Dochody </t>
  </si>
  <si>
    <t>Finansowanie deficytu budżetowego / przeznaczenie nadwyżki budżetowej</t>
  </si>
  <si>
    <t>-</t>
  </si>
  <si>
    <t>3. Spłata otrzymanych kredytów i pożyczek</t>
  </si>
  <si>
    <t xml:space="preserve">2. Wolne środki jako nadwyżka środków pieniężnych na rachunku bieżącym budżetu Miasta, wynikających z rozliczeń kredytów i pozyczek z lat ubiegłych </t>
  </si>
  <si>
    <t xml:space="preserve"> -</t>
  </si>
  <si>
    <t xml:space="preserve">z dnia    </t>
  </si>
  <si>
    <t>Finansowanie deficytu budżetowego  oraz przeznaczenie nadwyżki budżetowej w latach 2012-2018</t>
  </si>
  <si>
    <t xml:space="preserve">do projektu uchwały Nr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</si>
</sst>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9"/>
      <color indexed="8"/>
      <name val="Czcionka tekstu podstawowego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b/>
      <sz val="9"/>
      <color theme="1"/>
      <name val="Arial Unicode MS"/>
      <family val="2"/>
    </font>
    <font>
      <sz val="9"/>
      <color theme="1"/>
      <name val="Arial Unicode MS"/>
      <family val="2"/>
    </font>
    <font>
      <sz val="9"/>
      <color theme="1"/>
      <name val="Czcionka tekstu podstawowego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7" fillId="0" borderId="10" xfId="0" applyNumberFormat="1" applyFont="1" applyBorder="1" applyAlignment="1">
      <alignment wrapText="1"/>
    </xf>
    <xf numFmtId="0" fontId="47" fillId="0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horizontal="center" wrapText="1"/>
    </xf>
    <xf numFmtId="0" fontId="47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3" fontId="48" fillId="0" borderId="12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1_%20W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kcja prognozy"/>
    </sheetNames>
    <sheetDataSet>
      <sheetData sheetId="0">
        <row r="9">
          <cell r="B9">
            <v>1077294682</v>
          </cell>
          <cell r="C9">
            <v>1047606467</v>
          </cell>
          <cell r="D9">
            <v>928157045</v>
          </cell>
          <cell r="E9">
            <v>950988458</v>
          </cell>
          <cell r="F9">
            <v>973960810</v>
          </cell>
          <cell r="G9">
            <v>996631245</v>
          </cell>
          <cell r="H9">
            <v>1012400419</v>
          </cell>
        </row>
        <row r="13">
          <cell r="B13">
            <v>810537482</v>
          </cell>
          <cell r="C13">
            <v>810426381</v>
          </cell>
          <cell r="D13">
            <v>817835147</v>
          </cell>
          <cell r="E13">
            <v>829061080</v>
          </cell>
          <cell r="F13">
            <v>843757410</v>
          </cell>
          <cell r="G13">
            <v>857218102</v>
          </cell>
          <cell r="H13">
            <v>871044454</v>
          </cell>
        </row>
        <row r="21">
          <cell r="B21">
            <v>25000000</v>
          </cell>
        </row>
        <row r="26">
          <cell r="B26">
            <v>25130000</v>
          </cell>
          <cell r="C26">
            <v>30605617</v>
          </cell>
          <cell r="D26">
            <v>30110791</v>
          </cell>
          <cell r="E26">
            <v>29425486</v>
          </cell>
          <cell r="F26">
            <v>28202381</v>
          </cell>
          <cell r="G26">
            <v>26177377</v>
          </cell>
          <cell r="H26">
            <v>24007272</v>
          </cell>
        </row>
        <row r="29">
          <cell r="B29">
            <v>404696636</v>
          </cell>
          <cell r="C29">
            <v>217305994</v>
          </cell>
          <cell r="D29">
            <v>75288505</v>
          </cell>
          <cell r="E29">
            <v>85399890</v>
          </cell>
          <cell r="F29">
            <v>75299017</v>
          </cell>
          <cell r="G29">
            <v>84033764</v>
          </cell>
          <cell r="H29">
            <v>82146691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39.3984375" style="0" customWidth="1"/>
    <col min="2" max="2" width="12.3984375" style="0" customWidth="1"/>
    <col min="3" max="3" width="11.59765625" style="0" customWidth="1"/>
    <col min="4" max="4" width="10.8984375" style="0" customWidth="1"/>
    <col min="5" max="5" width="11.19921875" style="0" customWidth="1"/>
    <col min="6" max="6" width="11" style="0" customWidth="1"/>
    <col min="7" max="7" width="10.3984375" style="0" customWidth="1"/>
    <col min="8" max="8" width="10.59765625" style="0" customWidth="1"/>
  </cols>
  <sheetData>
    <row r="1" ht="14.25">
      <c r="C1" s="2"/>
    </row>
    <row r="2" spans="3:7" ht="11.25" customHeight="1">
      <c r="C2" s="2"/>
      <c r="G2" s="4" t="s">
        <v>4</v>
      </c>
    </row>
    <row r="3" spans="3:7" ht="14.25">
      <c r="C3" s="2"/>
      <c r="E3" s="4"/>
      <c r="G3" s="4" t="s">
        <v>16</v>
      </c>
    </row>
    <row r="4" spans="1:7" s="2" customFormat="1" ht="11.25">
      <c r="A4" s="2" t="s">
        <v>3</v>
      </c>
      <c r="G4" s="4" t="s">
        <v>1</v>
      </c>
    </row>
    <row r="5" s="2" customFormat="1" ht="11.25">
      <c r="G5" s="4" t="s">
        <v>14</v>
      </c>
    </row>
    <row r="6" s="2" customFormat="1" ht="11.25"/>
    <row r="7" s="2" customFormat="1" ht="11.25"/>
    <row r="8" s="2" customFormat="1" ht="11.25"/>
    <row r="9" spans="1:8" ht="27" customHeight="1">
      <c r="A9" s="30" t="s">
        <v>15</v>
      </c>
      <c r="B9" s="30"/>
      <c r="C9" s="30"/>
      <c r="D9" s="30"/>
      <c r="E9" s="30"/>
      <c r="F9" s="30"/>
      <c r="G9" s="28"/>
      <c r="H9" s="28"/>
    </row>
    <row r="10" spans="6:8" ht="26.25" customHeight="1">
      <c r="F10" s="3"/>
      <c r="G10" s="3"/>
      <c r="H10" s="3" t="s">
        <v>2</v>
      </c>
    </row>
    <row r="11" spans="1:8" s="1" customFormat="1" ht="15">
      <c r="A11" s="8" t="s">
        <v>0</v>
      </c>
      <c r="B11" s="9">
        <v>2012</v>
      </c>
      <c r="C11" s="10">
        <v>2013</v>
      </c>
      <c r="D11" s="10">
        <v>2014</v>
      </c>
      <c r="E11" s="10">
        <v>2015</v>
      </c>
      <c r="F11" s="10">
        <v>2016</v>
      </c>
      <c r="G11" s="10">
        <v>2017</v>
      </c>
      <c r="H11" s="10">
        <v>2018</v>
      </c>
    </row>
    <row r="12" spans="1:8" ht="15">
      <c r="A12" s="11"/>
      <c r="B12" s="12"/>
      <c r="C12" s="13"/>
      <c r="D12" s="13"/>
      <c r="E12" s="13"/>
      <c r="F12" s="13"/>
      <c r="G12" s="13"/>
      <c r="H12" s="13"/>
    </row>
    <row r="13" spans="1:8" ht="21.75" customHeight="1">
      <c r="A13" s="11" t="s">
        <v>8</v>
      </c>
      <c r="B13" s="12">
        <f>'[1]Projekcja prognozy'!B9</f>
        <v>1077294682</v>
      </c>
      <c r="C13" s="12">
        <f>'[1]Projekcja prognozy'!C9</f>
        <v>1047606467</v>
      </c>
      <c r="D13" s="12">
        <f>'[1]Projekcja prognozy'!D9</f>
        <v>928157045</v>
      </c>
      <c r="E13" s="12">
        <f>'[1]Projekcja prognozy'!E9</f>
        <v>950988458</v>
      </c>
      <c r="F13" s="12">
        <f>'[1]Projekcja prognozy'!F9</f>
        <v>973960810</v>
      </c>
      <c r="G13" s="12">
        <f>'[1]Projekcja prognozy'!G9</f>
        <v>996631245</v>
      </c>
      <c r="H13" s="12">
        <f>'[1]Projekcja prognozy'!H9</f>
        <v>1012400419</v>
      </c>
    </row>
    <row r="14" spans="1:8" ht="22.5" customHeight="1">
      <c r="A14" s="11" t="s">
        <v>6</v>
      </c>
      <c r="B14" s="12">
        <f>'[1]Projekcja prognozy'!B13+'[1]Projekcja prognozy'!B26+'[1]Projekcja prognozy'!B29</f>
        <v>1240364118</v>
      </c>
      <c r="C14" s="12">
        <f>'[1]Projekcja prognozy'!C13+'[1]Projekcja prognozy'!C26+'[1]Projekcja prognozy'!C29</f>
        <v>1058337992</v>
      </c>
      <c r="D14" s="12">
        <f>'[1]Projekcja prognozy'!D13+'[1]Projekcja prognozy'!D26+'[1]Projekcja prognozy'!D29</f>
        <v>923234443</v>
      </c>
      <c r="E14" s="12">
        <f>'[1]Projekcja prognozy'!E13+'[1]Projekcja prognozy'!E26+'[1]Projekcja prognozy'!E29</f>
        <v>943886456</v>
      </c>
      <c r="F14" s="12">
        <f>'[1]Projekcja prognozy'!F13+'[1]Projekcja prognozy'!F26+'[1]Projekcja prognozy'!F29</f>
        <v>947258808</v>
      </c>
      <c r="G14" s="12">
        <f>'[1]Projekcja prognozy'!G13+'[1]Projekcja prognozy'!G26+'[1]Projekcja prognozy'!G29</f>
        <v>967429243</v>
      </c>
      <c r="H14" s="12">
        <f>'[1]Projekcja prognozy'!H13+'[1]Projekcja prognozy'!H26+'[1]Projekcja prognozy'!H29</f>
        <v>977198417</v>
      </c>
    </row>
    <row r="15" spans="1:8" ht="21" customHeight="1">
      <c r="A15" s="11" t="s">
        <v>5</v>
      </c>
      <c r="B15" s="12">
        <f aca="true" t="shared" si="0" ref="B15:H15">B13-B14</f>
        <v>-163069436</v>
      </c>
      <c r="C15" s="13">
        <f t="shared" si="0"/>
        <v>-10731525</v>
      </c>
      <c r="D15" s="13">
        <f t="shared" si="0"/>
        <v>4922602</v>
      </c>
      <c r="E15" s="13">
        <f t="shared" si="0"/>
        <v>7102002</v>
      </c>
      <c r="F15" s="13">
        <f t="shared" si="0"/>
        <v>26702002</v>
      </c>
      <c r="G15" s="13">
        <f t="shared" si="0"/>
        <v>29202002</v>
      </c>
      <c r="H15" s="13">
        <f t="shared" si="0"/>
        <v>35202002</v>
      </c>
    </row>
    <row r="16" spans="1:8" s="5" customFormat="1" ht="41.25" customHeight="1">
      <c r="A16" s="14" t="s">
        <v>9</v>
      </c>
      <c r="B16" s="15">
        <v>163069436</v>
      </c>
      <c r="C16" s="16">
        <v>10731525</v>
      </c>
      <c r="D16" s="16">
        <v>4922602</v>
      </c>
      <c r="E16" s="16">
        <v>7102002</v>
      </c>
      <c r="F16" s="16">
        <v>26702002</v>
      </c>
      <c r="G16" s="16">
        <v>29202002</v>
      </c>
      <c r="H16" s="16">
        <v>35202002</v>
      </c>
    </row>
    <row r="17" spans="1:8" s="6" customFormat="1" ht="21" customHeight="1">
      <c r="A17" s="17" t="s">
        <v>7</v>
      </c>
      <c r="B17" s="18">
        <f>B16-B18</f>
        <v>138069436</v>
      </c>
      <c r="C17" s="18"/>
      <c r="D17" s="19" t="s">
        <v>10</v>
      </c>
      <c r="E17" s="19" t="s">
        <v>10</v>
      </c>
      <c r="F17" s="19" t="s">
        <v>10</v>
      </c>
      <c r="G17" s="20" t="s">
        <v>10</v>
      </c>
      <c r="H17" s="20" t="s">
        <v>10</v>
      </c>
    </row>
    <row r="18" spans="1:8" s="6" customFormat="1" ht="50.25" customHeight="1">
      <c r="A18" s="21" t="s">
        <v>12</v>
      </c>
      <c r="B18" s="12">
        <f>'[1]Projekcja prognozy'!B21</f>
        <v>25000000</v>
      </c>
      <c r="C18" s="12">
        <v>10731525</v>
      </c>
      <c r="D18" s="20" t="s">
        <v>13</v>
      </c>
      <c r="E18" s="22" t="s">
        <v>10</v>
      </c>
      <c r="F18" s="22" t="s">
        <v>10</v>
      </c>
      <c r="G18" s="22" t="s">
        <v>10</v>
      </c>
      <c r="H18" s="22" t="s">
        <v>10</v>
      </c>
    </row>
    <row r="19" spans="1:8" s="6" customFormat="1" ht="22.5" customHeight="1">
      <c r="A19" s="23" t="s">
        <v>11</v>
      </c>
      <c r="B19" s="24" t="s">
        <v>10</v>
      </c>
      <c r="C19" s="25" t="s">
        <v>10</v>
      </c>
      <c r="D19" s="26">
        <v>4922602</v>
      </c>
      <c r="E19" s="27">
        <v>7102002</v>
      </c>
      <c r="F19" s="27">
        <v>26702002</v>
      </c>
      <c r="G19" s="27">
        <v>29202002</v>
      </c>
      <c r="H19" s="27">
        <v>35202002</v>
      </c>
    </row>
    <row r="21" spans="1:8" ht="14.25">
      <c r="A21" s="29"/>
      <c r="B21" s="29"/>
      <c r="C21" s="29"/>
      <c r="D21" s="29"/>
      <c r="E21" s="29"/>
      <c r="F21" s="29"/>
      <c r="G21" s="7"/>
      <c r="H21" s="7"/>
    </row>
    <row r="31" spans="1:8" ht="14.25">
      <c r="A31" s="29">
        <v>1</v>
      </c>
      <c r="B31" s="29"/>
      <c r="C31" s="29"/>
      <c r="D31" s="29"/>
      <c r="E31" s="29"/>
      <c r="F31" s="29"/>
      <c r="G31" s="29"/>
      <c r="H31" s="29"/>
    </row>
  </sheetData>
  <sheetProtection/>
  <mergeCells count="2">
    <mergeCell ref="A21:F21"/>
    <mergeCell ref="A31:H31"/>
  </mergeCells>
  <printOptions horizontalCentered="1"/>
  <pageMargins left="0.7480314960629921" right="0.7480314960629921" top="0.3937007874015748" bottom="0.3937007874015748" header="0.2362204724409449" footer="0.1968503937007874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Wypych</dc:creator>
  <cp:keywords/>
  <dc:description/>
  <cp:lastModifiedBy>izygmunt</cp:lastModifiedBy>
  <cp:lastPrinted>2011-11-15T08:37:47Z</cp:lastPrinted>
  <dcterms:created xsi:type="dcterms:W3CDTF">2010-11-10T16:56:40Z</dcterms:created>
  <dcterms:modified xsi:type="dcterms:W3CDTF">2011-11-15T08:38:35Z</dcterms:modified>
  <cp:category/>
  <cp:version/>
  <cp:contentType/>
  <cp:contentStatus/>
</cp:coreProperties>
</file>